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rint Hidden\"/>
    </mc:Choice>
  </mc:AlternateContent>
  <bookViews>
    <workbookView xWindow="0" yWindow="0" windowWidth="20490" windowHeight="6855" firstSheet="7" activeTab="9"/>
  </bookViews>
  <sheets>
    <sheet name="SPTNW 1 AD" sheetId="2" r:id="rId1"/>
    <sheet name="SPTNW 1 PD" sheetId="5" r:id="rId2"/>
    <sheet name="SPTNW 1 PAK" sheetId="6" r:id="rId3"/>
    <sheet name="SPTNW 1 PUU" sheetId="9" r:id="rId4"/>
    <sheet name="SPTNW 1 BMN" sheetId="10" r:id="rId5"/>
    <sheet name="SPTNW 1 JMK" sheetId="8" r:id="rId6"/>
    <sheet name="SPTNW 1 Pengemudi" sheetId="11" r:id="rId7"/>
    <sheet name="SPTNW 1 keamanan" sheetId="12" r:id="rId8"/>
    <sheet name="SPTNW 1 pramu kantor" sheetId="13" r:id="rId9"/>
    <sheet name="SPTNW 1 taman" sheetId="14" r:id="rId10"/>
  </sheets>
  <definedNames>
    <definedName name="_xlnm.Print_Titles" localSheetId="0">'SPTNW 1 AD'!$10:$11</definedName>
    <definedName name="_xlnm.Print_Titles" localSheetId="4">'SPTNW 1 BMN'!$7:$8</definedName>
    <definedName name="_xlnm.Print_Titles" localSheetId="5">'SPTNW 1 JMK'!$7:$8</definedName>
    <definedName name="_xlnm.Print_Titles" localSheetId="7">'SPTNW 1 keamanan'!$7:$8</definedName>
    <definedName name="_xlnm.Print_Titles" localSheetId="2">'SPTNW 1 PAK'!$7:$8</definedName>
    <definedName name="_xlnm.Print_Titles" localSheetId="1">'SPTNW 1 PD'!$7:$8</definedName>
    <definedName name="_xlnm.Print_Titles" localSheetId="6">'SPTNW 1 Pengemudi'!$8:$9</definedName>
    <definedName name="_xlnm.Print_Titles" localSheetId="8">'SPTNW 1 pramu kantor'!$7:$8</definedName>
    <definedName name="_xlnm.Print_Titles" localSheetId="3">'SPTNW 1 PUU'!$6:$7</definedName>
    <definedName name="_xlnm.Print_Titles" localSheetId="9">'SPTNW 1 taman'!$8:$9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4" l="1"/>
  <c r="F38" i="14"/>
  <c r="G34" i="14"/>
  <c r="F34" i="14"/>
  <c r="G31" i="14"/>
  <c r="F31" i="14"/>
  <c r="G28" i="14"/>
  <c r="F28" i="14"/>
  <c r="G23" i="14"/>
  <c r="F23" i="14"/>
  <c r="G16" i="14"/>
  <c r="F16" i="14"/>
  <c r="G10" i="14"/>
  <c r="F10" i="14"/>
  <c r="H31" i="13"/>
  <c r="H30" i="13"/>
  <c r="H29" i="13"/>
  <c r="G28" i="13"/>
  <c r="F28" i="13"/>
  <c r="H27" i="13"/>
  <c r="H26" i="13"/>
  <c r="H25" i="13"/>
  <c r="G24" i="13"/>
  <c r="F24" i="13"/>
  <c r="H24" i="13" s="1"/>
  <c r="K24" i="13" s="1"/>
  <c r="H23" i="13"/>
  <c r="H22" i="13"/>
  <c r="G21" i="13"/>
  <c r="F21" i="13"/>
  <c r="H21" i="13" s="1"/>
  <c r="K21" i="13" s="1"/>
  <c r="H20" i="13"/>
  <c r="H19" i="13"/>
  <c r="G18" i="13"/>
  <c r="F18" i="13"/>
  <c r="H17" i="13"/>
  <c r="H16" i="13"/>
  <c r="H15" i="13"/>
  <c r="H14" i="13"/>
  <c r="G13" i="13"/>
  <c r="F13" i="13"/>
  <c r="H12" i="13"/>
  <c r="H11" i="13"/>
  <c r="H10" i="13"/>
  <c r="G9" i="13"/>
  <c r="F9" i="13"/>
  <c r="H32" i="12"/>
  <c r="H31" i="12"/>
  <c r="H30" i="12"/>
  <c r="G29" i="12"/>
  <c r="F29" i="12"/>
  <c r="H28" i="12"/>
  <c r="H27" i="12"/>
  <c r="H26" i="12"/>
  <c r="G25" i="12"/>
  <c r="F25" i="12"/>
  <c r="H24" i="12"/>
  <c r="H23" i="12"/>
  <c r="H22" i="12"/>
  <c r="G21" i="12"/>
  <c r="F21" i="12"/>
  <c r="H21" i="12" s="1"/>
  <c r="K21" i="12" s="1"/>
  <c r="H20" i="12"/>
  <c r="H19" i="12"/>
  <c r="H18" i="12"/>
  <c r="H17" i="12"/>
  <c r="H16" i="12"/>
  <c r="G15" i="12"/>
  <c r="F15" i="12"/>
  <c r="H14" i="12"/>
  <c r="H13" i="12"/>
  <c r="H12" i="12"/>
  <c r="H11" i="12"/>
  <c r="H10" i="12"/>
  <c r="G9" i="12"/>
  <c r="F9" i="12"/>
  <c r="H44" i="11"/>
  <c r="H43" i="11"/>
  <c r="H42" i="11"/>
  <c r="G41" i="11"/>
  <c r="F41" i="11"/>
  <c r="H40" i="11"/>
  <c r="H39" i="11"/>
  <c r="H38" i="11"/>
  <c r="G37" i="11"/>
  <c r="F37" i="11"/>
  <c r="H37" i="11" s="1"/>
  <c r="K37" i="11" s="1"/>
  <c r="H36" i="11"/>
  <c r="H35" i="11"/>
  <c r="H34" i="11"/>
  <c r="G33" i="11"/>
  <c r="F33" i="11"/>
  <c r="H32" i="11"/>
  <c r="H31" i="11"/>
  <c r="G30" i="11"/>
  <c r="F30" i="11"/>
  <c r="H29" i="11"/>
  <c r="H28" i="11"/>
  <c r="H27" i="11"/>
  <c r="H26" i="11"/>
  <c r="H25" i="11"/>
  <c r="H24" i="11"/>
  <c r="H23" i="11"/>
  <c r="G22" i="11"/>
  <c r="F22" i="11"/>
  <c r="H21" i="11"/>
  <c r="H20" i="11"/>
  <c r="H19" i="11"/>
  <c r="H18" i="11"/>
  <c r="H17" i="11"/>
  <c r="G16" i="11"/>
  <c r="F16" i="11"/>
  <c r="H15" i="11"/>
  <c r="H14" i="11"/>
  <c r="H13" i="11"/>
  <c r="H12" i="11"/>
  <c r="H11" i="11"/>
  <c r="G10" i="11"/>
  <c r="F10" i="11"/>
  <c r="H10" i="11" s="1"/>
  <c r="K10" i="11" s="1"/>
  <c r="H79" i="10"/>
  <c r="H78" i="10"/>
  <c r="H77" i="10"/>
  <c r="G76" i="10"/>
  <c r="F76" i="10"/>
  <c r="H75" i="10"/>
  <c r="H74" i="10"/>
  <c r="H73" i="10"/>
  <c r="G72" i="10"/>
  <c r="F72" i="10"/>
  <c r="H72" i="10" s="1"/>
  <c r="K72" i="10" s="1"/>
  <c r="H71" i="10"/>
  <c r="H70" i="10"/>
  <c r="H69" i="10"/>
  <c r="H68" i="10"/>
  <c r="H67" i="10"/>
  <c r="H66" i="10"/>
  <c r="H65" i="10"/>
  <c r="H64" i="10"/>
  <c r="G63" i="10"/>
  <c r="F63" i="10"/>
  <c r="H63" i="10" s="1"/>
  <c r="K63" i="10" s="1"/>
  <c r="H62" i="10"/>
  <c r="H61" i="10"/>
  <c r="H60" i="10"/>
  <c r="H59" i="10"/>
  <c r="H58" i="10"/>
  <c r="H57" i="10"/>
  <c r="H56" i="10"/>
  <c r="H55" i="10"/>
  <c r="H54" i="10"/>
  <c r="G53" i="10"/>
  <c r="F53" i="10"/>
  <c r="H52" i="10"/>
  <c r="H51" i="10"/>
  <c r="H50" i="10"/>
  <c r="H49" i="10"/>
  <c r="H48" i="10"/>
  <c r="H47" i="10"/>
  <c r="H46" i="10"/>
  <c r="H45" i="10"/>
  <c r="H44" i="10"/>
  <c r="G43" i="10"/>
  <c r="F43" i="10"/>
  <c r="H43" i="10" s="1"/>
  <c r="K43" i="10" s="1"/>
  <c r="H42" i="10"/>
  <c r="H41" i="10"/>
  <c r="H40" i="10"/>
  <c r="H39" i="10"/>
  <c r="H38" i="10"/>
  <c r="H37" i="10"/>
  <c r="H36" i="10"/>
  <c r="H35" i="10"/>
  <c r="H34" i="10"/>
  <c r="G33" i="10"/>
  <c r="F33" i="10"/>
  <c r="H32" i="10"/>
  <c r="H31" i="10"/>
  <c r="H30" i="10"/>
  <c r="F29" i="10"/>
  <c r="H28" i="10"/>
  <c r="H27" i="10"/>
  <c r="H26" i="10"/>
  <c r="F25" i="10"/>
  <c r="H24" i="10"/>
  <c r="H23" i="10"/>
  <c r="H22" i="10"/>
  <c r="H21" i="10"/>
  <c r="H20" i="10"/>
  <c r="H19" i="10"/>
  <c r="H18" i="10"/>
  <c r="G17" i="10"/>
  <c r="F17" i="10"/>
  <c r="H16" i="10"/>
  <c r="H15" i="10"/>
  <c r="H14" i="10"/>
  <c r="H13" i="10"/>
  <c r="H12" i="10"/>
  <c r="H11" i="10"/>
  <c r="H10" i="10"/>
  <c r="G9" i="10"/>
  <c r="F9" i="10"/>
  <c r="H54" i="9"/>
  <c r="H53" i="9"/>
  <c r="H52" i="9"/>
  <c r="G51" i="9"/>
  <c r="F51" i="9"/>
  <c r="H50" i="9"/>
  <c r="H49" i="9"/>
  <c r="H48" i="9"/>
  <c r="G47" i="9"/>
  <c r="F47" i="9"/>
  <c r="H46" i="9"/>
  <c r="H45" i="9"/>
  <c r="H44" i="9"/>
  <c r="H43" i="9"/>
  <c r="G42" i="9"/>
  <c r="F42" i="9"/>
  <c r="H41" i="9"/>
  <c r="H40" i="9"/>
  <c r="H39" i="9"/>
  <c r="H38" i="9"/>
  <c r="G36" i="9"/>
  <c r="F36" i="9"/>
  <c r="H35" i="9"/>
  <c r="H34" i="9"/>
  <c r="H33" i="9"/>
  <c r="H32" i="9"/>
  <c r="H31" i="9"/>
  <c r="H30" i="9"/>
  <c r="H29" i="9"/>
  <c r="G28" i="9"/>
  <c r="F28" i="9"/>
  <c r="H27" i="9"/>
  <c r="H26" i="9"/>
  <c r="H25" i="9"/>
  <c r="H24" i="9"/>
  <c r="H23" i="9"/>
  <c r="H22" i="9"/>
  <c r="H21" i="9"/>
  <c r="H20" i="9"/>
  <c r="H19" i="9"/>
  <c r="H18" i="9"/>
  <c r="H17" i="9"/>
  <c r="G16" i="9"/>
  <c r="F16" i="9"/>
  <c r="H15" i="9"/>
  <c r="H14" i="9"/>
  <c r="H13" i="9"/>
  <c r="H12" i="9"/>
  <c r="H11" i="9"/>
  <c r="H10" i="9"/>
  <c r="H9" i="9"/>
  <c r="G8" i="9"/>
  <c r="F8" i="9"/>
  <c r="H35" i="8"/>
  <c r="H34" i="8"/>
  <c r="H33" i="8"/>
  <c r="G32" i="8"/>
  <c r="F32" i="8"/>
  <c r="H31" i="8"/>
  <c r="H30" i="8"/>
  <c r="H29" i="8"/>
  <c r="G28" i="8"/>
  <c r="F28" i="8"/>
  <c r="H27" i="8"/>
  <c r="H26" i="8"/>
  <c r="G25" i="8"/>
  <c r="F25" i="8"/>
  <c r="H24" i="8"/>
  <c r="H23" i="8"/>
  <c r="H22" i="8"/>
  <c r="G21" i="8"/>
  <c r="F21" i="8"/>
  <c r="H20" i="8"/>
  <c r="H19" i="8"/>
  <c r="G18" i="8"/>
  <c r="F18" i="8"/>
  <c r="H17" i="8"/>
  <c r="H16" i="8"/>
  <c r="H15" i="8"/>
  <c r="G14" i="8"/>
  <c r="F14" i="8"/>
  <c r="H13" i="8"/>
  <c r="H12" i="8"/>
  <c r="H11" i="8"/>
  <c r="H10" i="8"/>
  <c r="G9" i="8"/>
  <c r="F9" i="8"/>
  <c r="H18" i="13" l="1"/>
  <c r="K18" i="13" s="1"/>
  <c r="H13" i="13"/>
  <c r="K13" i="13" s="1"/>
  <c r="H29" i="12"/>
  <c r="K29" i="12" s="1"/>
  <c r="H9" i="12"/>
  <c r="K9" i="12" s="1"/>
  <c r="H22" i="11"/>
  <c r="K22" i="11" s="1"/>
  <c r="H10" i="14"/>
  <c r="K10" i="14" s="1"/>
  <c r="H16" i="14"/>
  <c r="K16" i="14" s="1"/>
  <c r="H23" i="14"/>
  <c r="K23" i="14" s="1"/>
  <c r="H28" i="14"/>
  <c r="K28" i="14" s="1"/>
  <c r="H31" i="14"/>
  <c r="K31" i="14" s="1"/>
  <c r="H34" i="14"/>
  <c r="K34" i="14" s="1"/>
  <c r="H38" i="14"/>
  <c r="K38" i="14" s="1"/>
  <c r="H9" i="13"/>
  <c r="K9" i="13" s="1"/>
  <c r="H28" i="13"/>
  <c r="K28" i="13" s="1"/>
  <c r="H15" i="12"/>
  <c r="K15" i="12" s="1"/>
  <c r="H25" i="12"/>
  <c r="K25" i="12" s="1"/>
  <c r="H16" i="11"/>
  <c r="K16" i="11" s="1"/>
  <c r="H30" i="11"/>
  <c r="K30" i="11" s="1"/>
  <c r="H33" i="11"/>
  <c r="K33" i="11" s="1"/>
  <c r="H41" i="11"/>
  <c r="K41" i="11" s="1"/>
  <c r="H9" i="10"/>
  <c r="K9" i="10" s="1"/>
  <c r="H17" i="10"/>
  <c r="K17" i="10" s="1"/>
  <c r="G29" i="10"/>
  <c r="G25" i="10" s="1"/>
  <c r="H25" i="10" s="1"/>
  <c r="K25" i="10" s="1"/>
  <c r="H33" i="10"/>
  <c r="K33" i="10" s="1"/>
  <c r="H53" i="10"/>
  <c r="K53" i="10" s="1"/>
  <c r="H76" i="10"/>
  <c r="K76" i="10" s="1"/>
  <c r="H16" i="9"/>
  <c r="K16" i="9" s="1"/>
  <c r="H36" i="9"/>
  <c r="K36" i="9" s="1"/>
  <c r="H42" i="9"/>
  <c r="K42" i="9" s="1"/>
  <c r="H47" i="9"/>
  <c r="K47" i="9" s="1"/>
  <c r="H8" i="9"/>
  <c r="K8" i="9" s="1"/>
  <c r="H28" i="9"/>
  <c r="K28" i="9" s="1"/>
  <c r="H51" i="9"/>
  <c r="K51" i="9" s="1"/>
  <c r="H18" i="8"/>
  <c r="K18" i="8" s="1"/>
  <c r="H21" i="8"/>
  <c r="K21" i="8" s="1"/>
  <c r="H32" i="8"/>
  <c r="K32" i="8" s="1"/>
  <c r="H9" i="8"/>
  <c r="K9" i="8" s="1"/>
  <c r="H14" i="8"/>
  <c r="K14" i="8" s="1"/>
  <c r="H25" i="8"/>
  <c r="K25" i="8" s="1"/>
  <c r="H28" i="8"/>
  <c r="K28" i="8" s="1"/>
  <c r="H44" i="6"/>
  <c r="H43" i="6"/>
  <c r="H42" i="6"/>
  <c r="G41" i="6"/>
  <c r="F41" i="6"/>
  <c r="H40" i="6"/>
  <c r="H39" i="6"/>
  <c r="H38" i="6"/>
  <c r="G37" i="6"/>
  <c r="F37" i="6"/>
  <c r="H36" i="6"/>
  <c r="H35" i="6"/>
  <c r="H34" i="6"/>
  <c r="H33" i="6"/>
  <c r="H32" i="6"/>
  <c r="H31" i="6"/>
  <c r="H30" i="6"/>
  <c r="G29" i="6"/>
  <c r="F29" i="6"/>
  <c r="H28" i="6"/>
  <c r="H27" i="6"/>
  <c r="H26" i="6"/>
  <c r="H25" i="6"/>
  <c r="H24" i="6"/>
  <c r="H23" i="6"/>
  <c r="G22" i="6"/>
  <c r="F22" i="6"/>
  <c r="H21" i="6"/>
  <c r="H20" i="6"/>
  <c r="H19" i="6"/>
  <c r="H18" i="6"/>
  <c r="H17" i="6"/>
  <c r="G16" i="6"/>
  <c r="F16" i="6"/>
  <c r="H15" i="6"/>
  <c r="H14" i="6"/>
  <c r="H13" i="6"/>
  <c r="H12" i="6"/>
  <c r="H11" i="6"/>
  <c r="H10" i="6"/>
  <c r="G9" i="6"/>
  <c r="F9" i="6"/>
  <c r="K32" i="13" l="1"/>
  <c r="K34" i="12"/>
  <c r="K45" i="11"/>
  <c r="K42" i="14"/>
  <c r="K43" i="14" s="1"/>
  <c r="K33" i="13"/>
  <c r="K33" i="12"/>
  <c r="K46" i="11"/>
  <c r="K80" i="10"/>
  <c r="K81" i="10" s="1"/>
  <c r="H29" i="10"/>
  <c r="K55" i="9"/>
  <c r="K56" i="9" s="1"/>
  <c r="H29" i="6"/>
  <c r="K29" i="6" s="1"/>
  <c r="H41" i="6"/>
  <c r="K41" i="6" s="1"/>
  <c r="K36" i="8"/>
  <c r="K37" i="8" s="1"/>
  <c r="H9" i="6"/>
  <c r="K9" i="6" s="1"/>
  <c r="H16" i="6"/>
  <c r="K16" i="6" s="1"/>
  <c r="H37" i="6"/>
  <c r="K37" i="6" s="1"/>
  <c r="H22" i="6"/>
  <c r="K22" i="6" s="1"/>
  <c r="H247" i="5"/>
  <c r="H246" i="5"/>
  <c r="H245" i="5"/>
  <c r="G244" i="5"/>
  <c r="F244" i="5"/>
  <c r="H243" i="5"/>
  <c r="H242" i="5"/>
  <c r="H241" i="5"/>
  <c r="G240" i="5"/>
  <c r="F240" i="5"/>
  <c r="H239" i="5"/>
  <c r="H238" i="5"/>
  <c r="H237" i="5"/>
  <c r="H236" i="5"/>
  <c r="H235" i="5"/>
  <c r="H234" i="5"/>
  <c r="H233" i="5"/>
  <c r="G232" i="5"/>
  <c r="F232" i="5"/>
  <c r="H231" i="5"/>
  <c r="H230" i="5"/>
  <c r="H229" i="5"/>
  <c r="H228" i="5"/>
  <c r="H227" i="5"/>
  <c r="H226" i="5"/>
  <c r="H225" i="5"/>
  <c r="G224" i="5"/>
  <c r="F224" i="5"/>
  <c r="H223" i="5"/>
  <c r="H222" i="5"/>
  <c r="H221" i="5"/>
  <c r="H220" i="5"/>
  <c r="H219" i="5"/>
  <c r="H218" i="5"/>
  <c r="H217" i="5"/>
  <c r="G216" i="5"/>
  <c r="F216" i="5"/>
  <c r="H215" i="5"/>
  <c r="H214" i="5"/>
  <c r="H213" i="5"/>
  <c r="H212" i="5"/>
  <c r="H211" i="5"/>
  <c r="H210" i="5"/>
  <c r="H209" i="5"/>
  <c r="G208" i="5"/>
  <c r="F208" i="5"/>
  <c r="H207" i="5"/>
  <c r="H206" i="5"/>
  <c r="H205" i="5"/>
  <c r="H204" i="5"/>
  <c r="H203" i="5"/>
  <c r="H202" i="5"/>
  <c r="H201" i="5"/>
  <c r="G200" i="5"/>
  <c r="F200" i="5"/>
  <c r="H199" i="5"/>
  <c r="H198" i="5"/>
  <c r="H197" i="5"/>
  <c r="H196" i="5"/>
  <c r="H195" i="5"/>
  <c r="H194" i="5"/>
  <c r="H193" i="5"/>
  <c r="G192" i="5"/>
  <c r="F192" i="5"/>
  <c r="H191" i="5"/>
  <c r="H190" i="5"/>
  <c r="H189" i="5"/>
  <c r="H188" i="5"/>
  <c r="H187" i="5"/>
  <c r="H186" i="5"/>
  <c r="H185" i="5"/>
  <c r="G184" i="5"/>
  <c r="F184" i="5"/>
  <c r="H183" i="5"/>
  <c r="H182" i="5"/>
  <c r="H181" i="5"/>
  <c r="H180" i="5"/>
  <c r="H179" i="5"/>
  <c r="H178" i="5"/>
  <c r="H177" i="5"/>
  <c r="G176" i="5"/>
  <c r="F176" i="5"/>
  <c r="H175" i="5"/>
  <c r="H174" i="5"/>
  <c r="H173" i="5"/>
  <c r="H172" i="5"/>
  <c r="H171" i="5"/>
  <c r="H170" i="5"/>
  <c r="H169" i="5"/>
  <c r="G168" i="5"/>
  <c r="F168" i="5"/>
  <c r="H167" i="5"/>
  <c r="H166" i="5"/>
  <c r="H165" i="5"/>
  <c r="H164" i="5"/>
  <c r="H163" i="5"/>
  <c r="H162" i="5"/>
  <c r="H161" i="5"/>
  <c r="G160" i="5"/>
  <c r="F160" i="5"/>
  <c r="H159" i="5"/>
  <c r="H158" i="5"/>
  <c r="H157" i="5"/>
  <c r="H156" i="5"/>
  <c r="H155" i="5"/>
  <c r="H154" i="5"/>
  <c r="H153" i="5"/>
  <c r="G152" i="5"/>
  <c r="F152" i="5"/>
  <c r="H151" i="5"/>
  <c r="H150" i="5"/>
  <c r="H149" i="5"/>
  <c r="H148" i="5"/>
  <c r="H147" i="5"/>
  <c r="H146" i="5"/>
  <c r="H145" i="5"/>
  <c r="G144" i="5"/>
  <c r="F144" i="5"/>
  <c r="H143" i="5"/>
  <c r="H142" i="5"/>
  <c r="H141" i="5"/>
  <c r="H140" i="5"/>
  <c r="H139" i="5"/>
  <c r="H138" i="5"/>
  <c r="G137" i="5"/>
  <c r="F137" i="5"/>
  <c r="H136" i="5"/>
  <c r="H135" i="5"/>
  <c r="H134" i="5"/>
  <c r="H133" i="5"/>
  <c r="H132" i="5"/>
  <c r="H131" i="5"/>
  <c r="H130" i="5"/>
  <c r="G129" i="5"/>
  <c r="F129" i="5"/>
  <c r="H128" i="5"/>
  <c r="H127" i="5"/>
  <c r="H126" i="5"/>
  <c r="H125" i="5"/>
  <c r="H124" i="5"/>
  <c r="H123" i="5"/>
  <c r="H122" i="5"/>
  <c r="G121" i="5"/>
  <c r="F121" i="5"/>
  <c r="H120" i="5"/>
  <c r="H119" i="5"/>
  <c r="H118" i="5"/>
  <c r="H117" i="5"/>
  <c r="H116" i="5"/>
  <c r="H115" i="5"/>
  <c r="H114" i="5"/>
  <c r="G113" i="5"/>
  <c r="F113" i="5"/>
  <c r="H112" i="5"/>
  <c r="H111" i="5"/>
  <c r="H110" i="5"/>
  <c r="H109" i="5"/>
  <c r="H108" i="5"/>
  <c r="H107" i="5"/>
  <c r="H106" i="5"/>
  <c r="G105" i="5"/>
  <c r="F105" i="5"/>
  <c r="H104" i="5"/>
  <c r="H103" i="5"/>
  <c r="H102" i="5"/>
  <c r="H101" i="5"/>
  <c r="H100" i="5"/>
  <c r="H99" i="5"/>
  <c r="H98" i="5"/>
  <c r="G97" i="5"/>
  <c r="F97" i="5"/>
  <c r="H96" i="5"/>
  <c r="H95" i="5"/>
  <c r="H94" i="5"/>
  <c r="H93" i="5"/>
  <c r="H92" i="5"/>
  <c r="H91" i="5"/>
  <c r="H90" i="5"/>
  <c r="G89" i="5"/>
  <c r="F89" i="5"/>
  <c r="H88" i="5"/>
  <c r="H87" i="5"/>
  <c r="H86" i="5"/>
  <c r="H85" i="5"/>
  <c r="H84" i="5"/>
  <c r="H83" i="5"/>
  <c r="H82" i="5"/>
  <c r="G81" i="5"/>
  <c r="F81" i="5"/>
  <c r="H80" i="5"/>
  <c r="H79" i="5"/>
  <c r="H78" i="5"/>
  <c r="H77" i="5"/>
  <c r="H76" i="5"/>
  <c r="H75" i="5"/>
  <c r="H74" i="5"/>
  <c r="G73" i="5"/>
  <c r="F73" i="5"/>
  <c r="H72" i="5"/>
  <c r="H71" i="5"/>
  <c r="H70" i="5"/>
  <c r="H69" i="5"/>
  <c r="H68" i="5"/>
  <c r="H67" i="5"/>
  <c r="H66" i="5"/>
  <c r="G65" i="5"/>
  <c r="F65" i="5"/>
  <c r="H64" i="5"/>
  <c r="H63" i="5"/>
  <c r="H62" i="5"/>
  <c r="H61" i="5"/>
  <c r="H60" i="5"/>
  <c r="H59" i="5"/>
  <c r="H58" i="5"/>
  <c r="G57" i="5"/>
  <c r="F57" i="5"/>
  <c r="H56" i="5"/>
  <c r="H55" i="5"/>
  <c r="H54" i="5"/>
  <c r="H53" i="5"/>
  <c r="H52" i="5"/>
  <c r="H50" i="5"/>
  <c r="G49" i="5"/>
  <c r="F49" i="5"/>
  <c r="H48" i="5"/>
  <c r="H47" i="5"/>
  <c r="H46" i="5"/>
  <c r="H45" i="5"/>
  <c r="H44" i="5"/>
  <c r="H43" i="5"/>
  <c r="H42" i="5"/>
  <c r="G41" i="5"/>
  <c r="F41" i="5"/>
  <c r="H40" i="5"/>
  <c r="H39" i="5"/>
  <c r="H38" i="5"/>
  <c r="H37" i="5"/>
  <c r="H36" i="5"/>
  <c r="H35" i="5"/>
  <c r="H34" i="5"/>
  <c r="G33" i="5"/>
  <c r="F33" i="5"/>
  <c r="H32" i="5"/>
  <c r="H31" i="5"/>
  <c r="H30" i="5"/>
  <c r="H29" i="5"/>
  <c r="H28" i="5"/>
  <c r="H27" i="5"/>
  <c r="H26" i="5"/>
  <c r="G25" i="5"/>
  <c r="F25" i="5"/>
  <c r="H24" i="5"/>
  <c r="H23" i="5"/>
  <c r="H22" i="5"/>
  <c r="H21" i="5"/>
  <c r="H20" i="5"/>
  <c r="H19" i="5"/>
  <c r="H18" i="5"/>
  <c r="G17" i="5"/>
  <c r="F17" i="5"/>
  <c r="H16" i="5"/>
  <c r="H15" i="5"/>
  <c r="H14" i="5"/>
  <c r="H13" i="5"/>
  <c r="H12" i="5"/>
  <c r="H11" i="5"/>
  <c r="H10" i="5"/>
  <c r="G9" i="5"/>
  <c r="F9" i="5"/>
  <c r="H17" i="5" l="1"/>
  <c r="K17" i="5" s="1"/>
  <c r="H33" i="5"/>
  <c r="K33" i="5" s="1"/>
  <c r="H49" i="5"/>
  <c r="K49" i="5" s="1"/>
  <c r="H57" i="5"/>
  <c r="K57" i="5" s="1"/>
  <c r="H73" i="5"/>
  <c r="K73" i="5" s="1"/>
  <c r="H89" i="5"/>
  <c r="K89" i="5" s="1"/>
  <c r="H105" i="5"/>
  <c r="K105" i="5" s="1"/>
  <c r="H121" i="5"/>
  <c r="K121" i="5" s="1"/>
  <c r="H137" i="5"/>
  <c r="K137" i="5" s="1"/>
  <c r="H144" i="5"/>
  <c r="K144" i="5" s="1"/>
  <c r="H160" i="5"/>
  <c r="K160" i="5" s="1"/>
  <c r="H176" i="5"/>
  <c r="K176" i="5" s="1"/>
  <c r="H192" i="5"/>
  <c r="K192" i="5" s="1"/>
  <c r="H208" i="5"/>
  <c r="K208" i="5" s="1"/>
  <c r="H224" i="5"/>
  <c r="K224" i="5" s="1"/>
  <c r="H240" i="5"/>
  <c r="K240" i="5" s="1"/>
  <c r="K45" i="6"/>
  <c r="K46" i="6" s="1"/>
  <c r="H9" i="5"/>
  <c r="K9" i="5" s="1"/>
  <c r="H25" i="5"/>
  <c r="K25" i="5" s="1"/>
  <c r="H41" i="5"/>
  <c r="K41" i="5" s="1"/>
  <c r="H65" i="5"/>
  <c r="K65" i="5" s="1"/>
  <c r="H81" i="5"/>
  <c r="K81" i="5" s="1"/>
  <c r="H97" i="5"/>
  <c r="K97" i="5" s="1"/>
  <c r="H113" i="5"/>
  <c r="K113" i="5" s="1"/>
  <c r="H129" i="5"/>
  <c r="K129" i="5" s="1"/>
  <c r="H152" i="5"/>
  <c r="K152" i="5" s="1"/>
  <c r="H168" i="5"/>
  <c r="K168" i="5" s="1"/>
  <c r="H184" i="5"/>
  <c r="K184" i="5" s="1"/>
  <c r="H200" i="5"/>
  <c r="K200" i="5" s="1"/>
  <c r="H216" i="5"/>
  <c r="K216" i="5" s="1"/>
  <c r="H232" i="5"/>
  <c r="K232" i="5" s="1"/>
  <c r="H244" i="5"/>
  <c r="K244" i="5" s="1"/>
  <c r="K248" i="5" l="1"/>
  <c r="K249" i="5" s="1"/>
  <c r="H155" i="2" l="1"/>
  <c r="H154" i="2"/>
  <c r="H153" i="2"/>
  <c r="G152" i="2"/>
  <c r="F152" i="2"/>
  <c r="H151" i="2"/>
  <c r="H150" i="2"/>
  <c r="H149" i="2"/>
  <c r="G148" i="2"/>
  <c r="F148" i="2"/>
  <c r="H147" i="2"/>
  <c r="H146" i="2"/>
  <c r="H145" i="2"/>
  <c r="H144" i="2"/>
  <c r="H143" i="2"/>
  <c r="H142" i="2"/>
  <c r="H141" i="2"/>
  <c r="G140" i="2"/>
  <c r="F140" i="2"/>
  <c r="H139" i="2"/>
  <c r="H138" i="2"/>
  <c r="H137" i="2"/>
  <c r="H136" i="2"/>
  <c r="H135" i="2"/>
  <c r="H134" i="2"/>
  <c r="H133" i="2"/>
  <c r="G132" i="2"/>
  <c r="F132" i="2"/>
  <c r="H131" i="2"/>
  <c r="H130" i="2"/>
  <c r="H129" i="2"/>
  <c r="H128" i="2"/>
  <c r="H127" i="2"/>
  <c r="H126" i="2"/>
  <c r="H125" i="2"/>
  <c r="G124" i="2"/>
  <c r="F124" i="2"/>
  <c r="H123" i="2"/>
  <c r="H122" i="2"/>
  <c r="H121" i="2"/>
  <c r="H120" i="2"/>
  <c r="H119" i="2"/>
  <c r="H118" i="2"/>
  <c r="H117" i="2"/>
  <c r="G116" i="2"/>
  <c r="F116" i="2"/>
  <c r="H115" i="2"/>
  <c r="H114" i="2"/>
  <c r="H113" i="2"/>
  <c r="H112" i="2"/>
  <c r="H111" i="2"/>
  <c r="H110" i="2"/>
  <c r="H109" i="2"/>
  <c r="G108" i="2"/>
  <c r="F108" i="2"/>
  <c r="H107" i="2"/>
  <c r="H106" i="2"/>
  <c r="H105" i="2"/>
  <c r="H104" i="2"/>
  <c r="H103" i="2"/>
  <c r="H102" i="2"/>
  <c r="H101" i="2"/>
  <c r="G100" i="2"/>
  <c r="F100" i="2"/>
  <c r="H99" i="2"/>
  <c r="H98" i="2"/>
  <c r="H97" i="2"/>
  <c r="H96" i="2"/>
  <c r="H95" i="2"/>
  <c r="H94" i="2"/>
  <c r="H93" i="2"/>
  <c r="G92" i="2"/>
  <c r="F92" i="2"/>
  <c r="H91" i="2"/>
  <c r="H90" i="2"/>
  <c r="H89" i="2"/>
  <c r="H88" i="2"/>
  <c r="H87" i="2"/>
  <c r="H86" i="2"/>
  <c r="H85" i="2"/>
  <c r="G84" i="2"/>
  <c r="F84" i="2"/>
  <c r="H83" i="2"/>
  <c r="H82" i="2"/>
  <c r="H81" i="2"/>
  <c r="H80" i="2"/>
  <c r="H79" i="2"/>
  <c r="H78" i="2"/>
  <c r="H77" i="2"/>
  <c r="G76" i="2"/>
  <c r="F76" i="2"/>
  <c r="H75" i="2"/>
  <c r="H74" i="2"/>
  <c r="H73" i="2"/>
  <c r="H72" i="2"/>
  <c r="H71" i="2"/>
  <c r="H70" i="2"/>
  <c r="H69" i="2"/>
  <c r="G68" i="2"/>
  <c r="F68" i="2"/>
  <c r="H67" i="2"/>
  <c r="H66" i="2"/>
  <c r="H65" i="2"/>
  <c r="H64" i="2"/>
  <c r="H63" i="2"/>
  <c r="H62" i="2"/>
  <c r="H61" i="2"/>
  <c r="G60" i="2"/>
  <c r="F60" i="2"/>
  <c r="H59" i="2"/>
  <c r="H58" i="2"/>
  <c r="H57" i="2"/>
  <c r="H56" i="2"/>
  <c r="H55" i="2"/>
  <c r="H54" i="2"/>
  <c r="H53" i="2"/>
  <c r="G52" i="2"/>
  <c r="F52" i="2"/>
  <c r="H51" i="2"/>
  <c r="H50" i="2"/>
  <c r="H49" i="2"/>
  <c r="H48" i="2"/>
  <c r="H47" i="2"/>
  <c r="H46" i="2"/>
  <c r="H45" i="2"/>
  <c r="G44" i="2"/>
  <c r="F44" i="2"/>
  <c r="H43" i="2"/>
  <c r="H42" i="2"/>
  <c r="H41" i="2"/>
  <c r="H40" i="2"/>
  <c r="H39" i="2"/>
  <c r="H38" i="2"/>
  <c r="H37" i="2"/>
  <c r="G36" i="2"/>
  <c r="F36" i="2"/>
  <c r="H35" i="2"/>
  <c r="H34" i="2"/>
  <c r="H33" i="2"/>
  <c r="H32" i="2"/>
  <c r="H31" i="2"/>
  <c r="H30" i="2"/>
  <c r="H29" i="2"/>
  <c r="G28" i="2"/>
  <c r="F28" i="2"/>
  <c r="H27" i="2"/>
  <c r="H26" i="2"/>
  <c r="H25" i="2"/>
  <c r="H24" i="2"/>
  <c r="H23" i="2"/>
  <c r="H22" i="2"/>
  <c r="H21" i="2"/>
  <c r="G20" i="2"/>
  <c r="F20" i="2"/>
  <c r="H19" i="2"/>
  <c r="H18" i="2"/>
  <c r="H17" i="2"/>
  <c r="H16" i="2"/>
  <c r="H15" i="2"/>
  <c r="H14" i="2"/>
  <c r="H13" i="2"/>
  <c r="G12" i="2"/>
  <c r="F12" i="2"/>
  <c r="H52" i="2" l="1"/>
  <c r="K52" i="2" s="1"/>
  <c r="H68" i="2"/>
  <c r="K68" i="2" s="1"/>
  <c r="H100" i="2"/>
  <c r="K100" i="2" s="1"/>
  <c r="H132" i="2"/>
  <c r="K132" i="2" s="1"/>
  <c r="H148" i="2"/>
  <c r="K148" i="2" s="1"/>
  <c r="H36" i="2"/>
  <c r="K36" i="2" s="1"/>
  <c r="H116" i="2"/>
  <c r="K116" i="2" s="1"/>
  <c r="H84" i="2"/>
  <c r="K84" i="2" s="1"/>
  <c r="H20" i="2"/>
  <c r="K20" i="2" s="1"/>
  <c r="H12" i="2"/>
  <c r="K12" i="2" s="1"/>
  <c r="H28" i="2"/>
  <c r="K28" i="2" s="1"/>
  <c r="H44" i="2"/>
  <c r="K44" i="2" s="1"/>
  <c r="H60" i="2"/>
  <c r="K60" i="2" s="1"/>
  <c r="H76" i="2"/>
  <c r="K76" i="2" s="1"/>
  <c r="H92" i="2"/>
  <c r="K92" i="2" s="1"/>
  <c r="H108" i="2"/>
  <c r="K108" i="2" s="1"/>
  <c r="H124" i="2"/>
  <c r="K124" i="2" s="1"/>
  <c r="H140" i="2"/>
  <c r="K140" i="2" s="1"/>
  <c r="H152" i="2"/>
  <c r="K152" i="2" s="1"/>
  <c r="K156" i="2" l="1"/>
  <c r="K157" i="2" s="1"/>
</calcChain>
</file>

<file path=xl/sharedStrings.xml><?xml version="1.0" encoding="utf-8"?>
<sst xmlns="http://schemas.openxmlformats.org/spreadsheetml/2006/main" count="1634" uniqueCount="692">
  <si>
    <t>1.</t>
  </si>
  <si>
    <t>NAMA JABATAN</t>
  </si>
  <si>
    <t>:</t>
  </si>
  <si>
    <t xml:space="preserve">Analis Data </t>
  </si>
  <si>
    <t>2.</t>
  </si>
  <si>
    <t>UNIT KERJA</t>
  </si>
  <si>
    <t>3.</t>
  </si>
  <si>
    <t xml:space="preserve">IKHTISAR JABATAN </t>
  </si>
  <si>
    <t>NO</t>
  </si>
  <si>
    <t>URAIAN TUGAS</t>
  </si>
  <si>
    <t>SATUAN HASIL</t>
  </si>
  <si>
    <t>WAKTU PENYELESAIAN (MENIT)</t>
  </si>
  <si>
    <t>WAKTU KERJA EFEKTIF (MENIT)</t>
  </si>
  <si>
    <t>BEBAN KERJA</t>
  </si>
  <si>
    <t>PEGAWAI YANG DIBUTUHKAN</t>
  </si>
  <si>
    <t>KET</t>
  </si>
  <si>
    <t>Paling Cepat</t>
  </si>
  <si>
    <t>Paling Lambat</t>
  </si>
  <si>
    <t>Rata-rata</t>
  </si>
  <si>
    <t>Dokumen</t>
  </si>
  <si>
    <t>-</t>
  </si>
  <si>
    <t>Menelaah peraturan perundang-undangan yang telah diklasifikasikan;</t>
  </si>
  <si>
    <t>Laporan</t>
  </si>
  <si>
    <t>Surat</t>
  </si>
  <si>
    <t>Membahas hasil kegiatan pengamanan, pengawasan, dan pengendalian BMN dengan atasan;</t>
  </si>
  <si>
    <t>Menyusun laporan sesuai dengan prosedur sebagai pertanggungjawaban perlaksanaan tugas kepada pimpinan</t>
  </si>
  <si>
    <t>Menyiapkan bahan laporan</t>
  </si>
  <si>
    <t>Membahas bahan laporan</t>
  </si>
  <si>
    <t xml:space="preserve">Melaporkan hasil pelaksanaan tugas
</t>
  </si>
  <si>
    <t>Melaksanakan tugas kedinasan lain yang diberikan oleh pimpinan baik lisan maupun tertulis.</t>
  </si>
  <si>
    <t>Memahami tugas yang diberikan atasan;</t>
  </si>
  <si>
    <t>Menjalankan tugas;</t>
  </si>
  <si>
    <t>Melaporkan hasil pelaksanaan tugas.</t>
  </si>
  <si>
    <t>Pengolah Data</t>
  </si>
  <si>
    <t>Menyusun laporan sesuai dengan prosedur sebagai pertanggungjawaban perlaksanaan tugas kepada pimpinan.</t>
  </si>
  <si>
    <t>Melaporkan hasil pelaksanaan tugas</t>
  </si>
  <si>
    <t>JUMLAH</t>
  </si>
  <si>
    <t>PEMBULATAN</t>
  </si>
  <si>
    <t>Menyusun laporan sesuai dengan prosedur sebagai pertanggungjawaban pelaksanaan tugas kepada pimpinan</t>
  </si>
  <si>
    <t>Melaksanakan tugas kedinasan lain yang diberikan oleh pimpinan baik lisan maupun tertulis</t>
  </si>
  <si>
    <t>Memahami tugas yang diberikan atasan</t>
  </si>
  <si>
    <t>Menjalankan tugas</t>
  </si>
  <si>
    <t xml:space="preserve">Penata Administrasi Keuangan </t>
  </si>
  <si>
    <t>Menyiapkan dokumen Surat Perintah Pembayaran (SPBy) sesuai dengan prosedur dan ketentuan peraturan perundang-undangan untuk tertib administrasi keuangan.</t>
  </si>
  <si>
    <t>Memahami peraturan perundangan-undangan dan konsep (teori) tentang dokumen SPBy;</t>
  </si>
  <si>
    <t>Mengumpulkan, mengolah dan melakukan verikasi atas dokumen pembelian/pembayaran;</t>
  </si>
  <si>
    <t>Melakukan verifikasi ketersediaan alokasi anggaran dan melakukan update pada kontrol realisasi anggaran;</t>
  </si>
  <si>
    <t>Menyusun dokumen pertanggungjawaban keuangan;</t>
  </si>
  <si>
    <t>Melaksanakan pengelolaan pembayaran gaji dan tunjangan pegawai (ASN dan tenaga kontrak) sesuai dengan prosedur dan ketentuan peraturan perundang-undangan untuk tertib administrasi keuangan.</t>
  </si>
  <si>
    <t>Satu berkas dokumen terdiri dari dokumen pertanggungjawaban pembayaran gaji, tunkin, uang makan, dsb.</t>
  </si>
  <si>
    <t>Memahami peraturan perundangan-undangan dan konsep (teori) tentang pembayaran gaji dan tunjangan pegawai (ASN dan tenaga kontrak);</t>
  </si>
  <si>
    <t>Melakukan penghitungan pembayaran uang makan, tunjangan kinerja dan hak pegawai lainnya;</t>
  </si>
  <si>
    <t>Menyusun rencana kebutuhan anggaran sesuai dengan prosedur dan ketentuan peraturan perundang-undangan untuk tertib administrasi keuangan.</t>
  </si>
  <si>
    <t>Memahami peraturan perundangan-undangan dan konsep (teori) tentang penyusunan rencana kebutuhan anggaran;</t>
  </si>
  <si>
    <t>Membahas hasil penyusunan rencana kebutuhan anggaran dengan atasan;</t>
  </si>
  <si>
    <t>Menyajikan hasil penyusunan rencana kebutuhan anggaran untuk diserahkan kepada PPK.</t>
  </si>
  <si>
    <t>Melaksanakan tugas kedinasan lain yang diperintahkan pimpinan baik secara tertulis maupun lisan.</t>
  </si>
  <si>
    <t>Menata arsip, Mengikuti rapat, mendampingi tamu, dll.</t>
  </si>
  <si>
    <t>Mempelajari tugas yang diberikan</t>
  </si>
  <si>
    <t>Melaksanakan tugas</t>
  </si>
  <si>
    <t>Pengelola BMN</t>
  </si>
  <si>
    <t>Menyiapkan bahan, koordinasi dan penyusunan laporan untuk pengelolaan di bidang perlengkapan sesuai dengan prosedur dan ketentuan peraturan perundang-undangan agar tercapai tertib pengelolaan BMN</t>
  </si>
  <si>
    <t>Memahami peraturan perundangan-undangan tentang pengamanan, pengawasan dan pengendalian (wasdal) BMN;</t>
  </si>
  <si>
    <t>Menyiapkan bahan, alat  dan data pengamanan, pengawasan dan pengendalian (wasdal) BMN;</t>
  </si>
  <si>
    <t>Melaksanakan pengawasan dan pengendalian BMN;</t>
  </si>
  <si>
    <t>Satu bulan 2 kali @ 300 menit</t>
  </si>
  <si>
    <t>Menyusun laporan hasil pengamanan, pengawasan dan pengendalian BMN;</t>
  </si>
  <si>
    <t>Memahami peraturan perundangan-undangan tentang perawatan/pemeliharaan BMN;</t>
  </si>
  <si>
    <t>Melakukan pengecekan kondisi BMN;</t>
  </si>
  <si>
    <t>Mengolah data perawatan/pemeliharaan BMN;</t>
  </si>
  <si>
    <t>Melakukan pembaruan data alokasi anggaran perawatan/pemeliharaan BMN;</t>
  </si>
  <si>
    <t>Mengusulkan perawatan/pemeliharaan BMN;</t>
  </si>
  <si>
    <t>Memproses pelaksanaan perawatan/pemeliharaan BMN sesuai ketentuan;</t>
  </si>
  <si>
    <t>Melakukan pembaruan kartu pemeliharaan BMN;</t>
  </si>
  <si>
    <t>Memahami peraturan perundangan-undangan tentang pembukuan BMN;</t>
  </si>
  <si>
    <t>Mencatat dan membukukan semua BMN dalam buku barang / kartu identitas barang;</t>
  </si>
  <si>
    <t>Satu BMN satu buku/kartu</t>
  </si>
  <si>
    <t>Mencatat dan membukukan setiap mutasi BMN dan hasil inventarisasi BMN;</t>
  </si>
  <si>
    <t>Mencatat semua barang dan perubahannya atas perpindahan barang antar lokasi/ruangan ke dalam daftar barang ruangan atau daftar barang lainnya;</t>
  </si>
  <si>
    <t>Mencatat perubahan kondisi barang ke dalam buku barang;</t>
  </si>
  <si>
    <t>Mencatat BMN yang menjadi sumber PNBP;</t>
  </si>
  <si>
    <t>Melakukan pengamanan dokumen BMN;</t>
  </si>
  <si>
    <t>Memahami peraturan perundangan-undangan tentang inventarisasi BMN;</t>
  </si>
  <si>
    <t>Mengumpulkan dokumen sumber, alat dan bahan, pemetaan lokasi pelaksanaan inventarisasi dan adminitrasi pelaksanaan kegiatan;</t>
  </si>
  <si>
    <t>Blanko kertas kerja, label sementara, dan data awal.</t>
  </si>
  <si>
    <t>Melakukan pendataan BMN meliputi menghitung jumlah, meneliti kondisi, menempelkan label dan mencatat hasil invetarisasi;</t>
  </si>
  <si>
    <t>Melakukan identifikasi BMN yang meliputi pemberian nilai, mengelompokkan barang, meneliti kelengkapan barang;</t>
  </si>
  <si>
    <t>Melakukan pengolahan data inventarisasi;</t>
  </si>
  <si>
    <t>Melakukan pembahasan hasil pengolahan data dengan atasan;</t>
  </si>
  <si>
    <t>Melakukan tahap tindaklanjut yang meliputi pembukuan/pendaftaran data hasil inventarisasi, pembaruan DBR/DBL, penempelan blangko, dan melakukan rekonsiliasi;</t>
  </si>
  <si>
    <t>Memahami peraturan perundangan-undangan tentang  pembukuan dan pelaporan barang persediaan;</t>
  </si>
  <si>
    <t>Mengumpulkan dan mengolah data sumber;</t>
  </si>
  <si>
    <t>Melaksanakan pencatatan mutasi masuk dan keluar persediaan;</t>
  </si>
  <si>
    <t>Menyusun laporan bulanan barang persediaan;</t>
  </si>
  <si>
    <t>Melakukan stokopname barang persediaan semesteran dan tahunan;</t>
  </si>
  <si>
    <t>Memproses administrasi permintaan dan mendistribusikan barang persediaan;</t>
  </si>
  <si>
    <t>Menata arsip</t>
  </si>
  <si>
    <t xml:space="preserve">Petugas Keamanan </t>
  </si>
  <si>
    <t>Melaksanakan kegiatan penjagaan dan kegiatan patroli serta mengatur parkir kendaraan di lingkungan kantor sesuai dengan prosedur dan ketentuan peraturan perundang-undangan agar keamanan kantor  dan ketertiban lingkungan kantor terjamin.</t>
  </si>
  <si>
    <t xml:space="preserve">Melakukan kegiatan penjagaan  kantor dan sekitarnya sesuai dengan  prosedur yang berlaku agar keamanan kantor terjaga. </t>
  </si>
  <si>
    <t>Menyiapkan/membuat buku piket/jaga;</t>
  </si>
  <si>
    <t>Membuat dan mengatur jadwal dan petugas piket/jaga;</t>
  </si>
  <si>
    <t>Menyusun tugas-tugas yang harus dilaksanakan dalam penjagaan;</t>
  </si>
  <si>
    <t>Melakukan penjagaan kantor dan sekitarnya;</t>
  </si>
  <si>
    <t>Melaporkan hasil penjagaan kantor kepada atasan.</t>
  </si>
  <si>
    <t>Merawat dan mengamankan peralatan keamanan dan komunikasi sesuai dengan prosedur yang berlaku agar peralatan tetap terawat.</t>
  </si>
  <si>
    <t>Mencatat/menginventarisir peralatan keamanan dan komunikasi;</t>
  </si>
  <si>
    <t xml:space="preserve">Mengecek kondisi peralatan dan peralatan kantor;     </t>
  </si>
  <si>
    <t>Mengajukan permohonan penggantian ataupun penambahan peralatan keamanan dan komunikasi apabila ada yang rusak, hilang atau kurang;</t>
  </si>
  <si>
    <t>Melakukan perawatan dan pengamanan peralatan keamanan dan komunikasi;</t>
  </si>
  <si>
    <t>Melaporkan hasil perawatan dan pengamanan peralatan keamanan dan komunikasi kepada atasan.</t>
  </si>
  <si>
    <t>Melakukan kegiatan patroli pengamanan dan ketertiban lingkungan kantor  serta mengatur parkir kendaraan sesuai dengan  prosedur yang berlaku agar lingkungan kantor tertib dan aman.</t>
  </si>
  <si>
    <t>Mengisi/mencatat semua kejadian yang terjadi pada hari penjagaan pada buku piket/jaga;</t>
  </si>
  <si>
    <t>Mengatur parkir kendaraan di lingkungan kantor;</t>
  </si>
  <si>
    <t>Melaporkan secara lisan dan tertulis kepada atasan apabila terjadi gangguan dan ketertiban dilingkungan kantor.</t>
  </si>
  <si>
    <t>Menyiapkan bahan laporan;</t>
  </si>
  <si>
    <t>Membahas bahan laporan;</t>
  </si>
  <si>
    <t>Melaporkan hasil pelaksanaan tugas;</t>
  </si>
  <si>
    <t>Pramu Kantor</t>
  </si>
  <si>
    <t xml:space="preserve">Menyiapkan peralatan dan menyajikan kebutuhan sesuai dengan prosedur dan ketentuan peraturan perundang-undangan serta membersihkan dan merawat peralatan yang digunakan agar tetap terawat.
</t>
  </si>
  <si>
    <t>Menyiapkan peralatan yang diperlukan oleh personil di lingkungan kantor  sesuai dengan prosedur kerja  agar pelaksanaan tugas berjalan lancar.</t>
  </si>
  <si>
    <t>Data</t>
  </si>
  <si>
    <t>Mencatat peralatan yang diperlukan;</t>
  </si>
  <si>
    <t>Mengecek kondisi peralatan agar berfungsi;</t>
  </si>
  <si>
    <t>Menyiapkan peralatan yang diperlukan.</t>
  </si>
  <si>
    <t>Menyajikan kebutuhan yang diperlukan sesuai perintah  agar pelaksanaan tugas berjalan lancar</t>
  </si>
  <si>
    <t>Melakukan identifikasi jenis kebutuhan setiap ruangan;</t>
  </si>
  <si>
    <t>Mengambil barang dari gudang;</t>
  </si>
  <si>
    <t>Mendistribusikan kebutuhan;</t>
  </si>
  <si>
    <t xml:space="preserve">Melaporkan kebutuhan yang diperlukan kepada atasan. </t>
  </si>
  <si>
    <t>Membersihkan peralatan dan ruangan yang digunakan dengan menggunakan fasilitas yang ada agar tetap bersih dan siap digunakan kembali.</t>
  </si>
  <si>
    <t>Mempersiapkan peralatan kebersihan.</t>
  </si>
  <si>
    <t>Membersihkan peralatan dan ruangan yang telah digunakan</t>
  </si>
  <si>
    <t>Menyimpan dan merawat peralatan yang digunakan agar tidak cepat rusak</t>
  </si>
  <si>
    <t>Mengumpulkan peralatan yang telah dibersihkan</t>
  </si>
  <si>
    <t>Menyimpan peralatan dalam gudang sesuai klasifikasi jenis barang.</t>
  </si>
  <si>
    <t>Pemelihara (Taman, halaman kantor, dan rumah dinas)</t>
  </si>
  <si>
    <t>Menanam, membersihkan, merawat dan menata taman, halaman kantor dan halaman rumah dinas sesuai prosedur dan  arahan pimpinan agar taman, halaman kantor, dan halaman rumah dinas terawat dengan baik.</t>
  </si>
  <si>
    <t>Menanam dan menata taman, halaman kantor, dan halaman rumah dinas sesuai dengan prosedur dan arahan pimpinan agar taman, halaman kantor, dan halaman rumah dinas terlihat rapih dan indah.</t>
  </si>
  <si>
    <t>Satu tahun 3 kali@3 tempat</t>
  </si>
  <si>
    <t>Memahami aturan terkait penataan taman, halaman kantor, dan halaman rumah dinas;</t>
  </si>
  <si>
    <t>Meminta arahan terkait penataan taman, halaman kantor, dan halaman rumah dinas kepada Kepala Subbagian Tata Usaha;</t>
  </si>
  <si>
    <t>Menyiapkan jenis tanaman dan peralatan untuk menata;</t>
  </si>
  <si>
    <t>Menanam dan menata taman, halaman kantor, dan halaman rumah dinas;</t>
  </si>
  <si>
    <t>Melaporkan hasil penataan kepada Kepala Subbagian Tata Usaha.</t>
  </si>
  <si>
    <t>Membersihkan dan merawat taman, halaman kantor, dan halaman rumah dinas sesuai dengan prosedur dan arahan pimpinan agar taman dan halaman kantor terpelihara dengan baik.</t>
  </si>
  <si>
    <t>Menyiapkan bahan dan peralatan yang digunakan untuk membersihkan dan merawat taman, halaman kantor, dan halaman rumah dinas;</t>
  </si>
  <si>
    <t>Membersihkan taman, halaman kantor, dan halaman rumah dinas;</t>
  </si>
  <si>
    <t>Menyiram, memberi pupuk, dan menghilangkan hama serta penyakit tanaman;</t>
  </si>
  <si>
    <t>Membersihkan peralatan yang telah dipergunakan dan menyimpan dengan baik pada tempatnya;</t>
  </si>
  <si>
    <t>Memeriksa tanaman dan kebersihan taman, halaman kantor, dan halaman rumah dinas serta mencatat hasil pemeriksaan  kedalam buku catatan khusus/ buku kendali;</t>
  </si>
  <si>
    <t>Melaporkan hasil perawatan taman, halaman kantor, dan halaman rumah dinas kepada atasan.</t>
  </si>
  <si>
    <t>Mengajukan kebutuhan bahan dan peralatan kebersihan, pemeliharaan, dan penataan taman, halaman kantor, dan halaman rumah dinas sesuai dengan prosedur dan arahan pimpinan agar tersedia bahan dan peralatan yang sesuai dan baik kondisinya.</t>
  </si>
  <si>
    <t>Memahami penggunaan bahan dan peralatan yang digunakan untuk menanam, membersihkan, merawat, dan menata taman, halaman kantor, dan halaman rumah dinas;</t>
  </si>
  <si>
    <t>Meminta arahan terkait penggunaan bahan dan peralatan yang digunakan untuk menanam, membersihkan, merawat, dan menata taman, halaman kantor, dan halaman rumah dinas kepada Kepala Subbagian Tata Usaha;</t>
  </si>
  <si>
    <t>Mengajukan kebutuhan bahan dan peralatan yang digunakan untuk menanam, membersihkan, merawat, dan menata taman, halaman kantor, dan halaman rumah dinas;</t>
  </si>
  <si>
    <t>Menerima dan menyimpan dengan baik bahan dan peralatan yang digunakan untuk menanam, membersihkan, merawat, dan menata taman, halaman kantor, dan halaman rumah dinas;</t>
  </si>
  <si>
    <t>Memberikan layanan informasi tentang perawatan dan penataan taman,halaman kantor, dan halaman rumah dinas.</t>
  </si>
  <si>
    <t>Memberikan layanan informasi;</t>
  </si>
  <si>
    <t>Melaporkan hasil layanan informasi perawatan dan penataan taman, halaman kantor, dan halaman rumah dinas kepada atasan.</t>
  </si>
  <si>
    <t>Membuat jurnal/ catatan taman, halaman kantor, dan halaman rumah dinas secara berkala sesuai prosedur dan arahan pimpinan agar dapat mengetahui kondisi taman dan halaman kantor.</t>
  </si>
  <si>
    <t>Merangkum catatan kondisi taman dan halaman kantor secara berkala;</t>
  </si>
  <si>
    <t>Menyiapkan laporan kondisi taman dan halaman kantor secara berkala dan menyerahkan kepada atasan.</t>
  </si>
  <si>
    <t>Jadwal Retensi Arsip (disingkat dengan JRA) adalah daftar yang berisi sekurang - kurangnya jangka waktu penyimpanan atau retensi, jenis arsip, dan keterangan yang berisi rekomendasi tentang penetapan suatu jenis arsip dimusnahkan, dinilai kembali, atau dipermanenkan yang dipergunakan sebagai pedoman penyusutan dan penyelamatan arsip.</t>
  </si>
  <si>
    <t>Melakukan penyusutan arsip pada Unit Kearsipan Sub Bagian Tata Usaha</t>
  </si>
  <si>
    <t xml:space="preserve">Menggandakan dokumen untuk mengantisipasi kehilangan </t>
  </si>
  <si>
    <t>Membuat catatan pengambilan arsip</t>
  </si>
  <si>
    <t>Mencari dokumen dalam folder arsip atau box arsip</t>
  </si>
  <si>
    <t>Membaca catatan dokumen dalam buku kendali naskah dinas, jaringan informasi kearsipan (SIAAP Online), dan daftar arsip aktif dan inaktif.</t>
  </si>
  <si>
    <t>Melakukan penemuan kembali arsip aktif dan inaktif pada Unit Kearsipan Sub Bagian Tata Usaha</t>
  </si>
  <si>
    <t>Menyusun laporan hasil penataan arsip aktif dan inaktif untuk diserahkan kepada Kepala Sub Bagian Tata Usaha.</t>
  </si>
  <si>
    <t>Melakukan pemeliharaan dan perawatan arsip;</t>
  </si>
  <si>
    <t>Membuat daftar arsip aktif, daftar isi berkas yang disimpan, daftar arsip inaktif yang disimpan;</t>
  </si>
  <si>
    <t>Menyiapkan folder arsip dan box arsip yang digunakan oleh unit pengolah dalam menyimpan arsip aktif dan inaktif;</t>
  </si>
  <si>
    <t>Memahami peraturan perundangan-undangan dan konsep (teori) tentang penataan arsip;</t>
  </si>
  <si>
    <t>Melakukan penataan arsip aktif dan inaktif pada Unit Kearsipan Sub Bagian Tata Usaha</t>
  </si>
  <si>
    <t>Menyampaikan  surat-surat yang akan dikirim via pos dan menyimpan bukti pengiriman dari pihak pos;</t>
  </si>
  <si>
    <t>Mengirimkan surat ke tempat tujuan dan menerima tanda terima penyerahan surat pada buku ekspedisi;</t>
  </si>
  <si>
    <t>Mencatat naskah dinas keluar dalam buku ekspedisi;</t>
  </si>
  <si>
    <t>Memasukkan surat ke dalam amplop dan mencatat tujuan pengiriman pada amplop;</t>
  </si>
  <si>
    <t xml:space="preserve">Mengembalikan berkas naskah dinas keluar kepada Unit Pengolah; </t>
  </si>
  <si>
    <t>Softfile dan hardfile</t>
  </si>
  <si>
    <t>Menyimpan dan memberkaskan pertinggal naskah dinas keluar secara kronologis;</t>
  </si>
  <si>
    <t>Memberikan nomor dan tanggal naskah dinas keluar Kepala Balai;</t>
  </si>
  <si>
    <t>Menerima dan memeriksa kelengkapan berkas net konsep naskah dinas keluar;</t>
  </si>
  <si>
    <t>Melakukan pengurusan dan pengendalian naskah dinas keluar sesuai dengan prosedur dan ketentuan peraturan perundang-undangan untuk diproses lebih lanjut</t>
  </si>
  <si>
    <t>Menyampaikan Naskah Dinas Masuk yang telah diberi lembar disposisi;</t>
  </si>
  <si>
    <t>Mencatat naskah dinas masuk pada Kartu Kendali Naskah Dinas Masuk;</t>
  </si>
  <si>
    <t>Mengelompokkan naskah dinas masuk (rahasia atau terbuka) dan memeriksa kelengkapan naskah dinas masuk;</t>
  </si>
  <si>
    <t>Meneliti kebenaran alamat, membubuhkan paraf dan tanggal pada Lembar Pengantar;</t>
  </si>
  <si>
    <t>Menerima naskah dinas masuk dari pengirim;</t>
  </si>
  <si>
    <t>Melakukan pengurusan dan pengendalian naskah dinas masuk sesuai dengan prosedur dan ketentuan peraturan perundang-undangan untuk diproses lebih lanjut</t>
  </si>
  <si>
    <t>Menerima dan mempelajari   tata naskah dinas &amp; kearsipan sesuai dengan prosedur dan ketentuan peraturan perundang-undangan agar tercapai hasil yang optimal.</t>
  </si>
  <si>
    <t xml:space="preserve">Penata Usaha Umum </t>
  </si>
  <si>
    <t xml:space="preserve">Pengemudi </t>
  </si>
  <si>
    <t xml:space="preserve">Memeriksa, memanaskan, dan merawat kelengkapan kendaraan berdasarkan petunjuk norrna yang berlaku serta mengemudikan, memperbaiki, dan melaporkan segala kerusakan agar kondisi kendaraan selalu siap pakai. </t>
  </si>
  <si>
    <t>Menyiapkan kendaraan dinas dan perlengkapan kendaraan dinas sesuai dengan jadwal pesanan penggunaan kendaraan, prosedur dan ketentuan peraturan perundang-undangan untuk menunjang kelancaran penggunaan kendaraan dinas operasional</t>
  </si>
  <si>
    <t>Mengecek kondisi fisik dan perlengkapan kendaraan : ban, bahan bakar, oli mesin, PPPK, dongkrak, dll</t>
  </si>
  <si>
    <t>Menyiapkan dan memeriksa surat-surat kendaraan dan SIM pengemudi</t>
  </si>
  <si>
    <t>Membersihkan kendaraan dinas sebelum dan setelah digunakan</t>
  </si>
  <si>
    <t>Membeli bahan bakar kendaraan dinas</t>
  </si>
  <si>
    <t>Melaporkan kesiapan kendaraan dan perlengkapan kendaraan dinas kepada atasan</t>
  </si>
  <si>
    <t>Mengoperasikan/mengemudikan kendaraan untuk kepentingan dinas sesuai dengan prosedur dan ketentuan peraturan perundang-undangan yang berlaku guna menunjang pelaksanaan kegiatan</t>
  </si>
  <si>
    <t>Menjemput pengguna kendaraan dinas</t>
  </si>
  <si>
    <t>Mengantar pengguna kendaraan dinas ke tempat tujuan</t>
  </si>
  <si>
    <t>Menunggu (stand by) pengguna kendaraan dinas bila diperlukan</t>
  </si>
  <si>
    <t>Mengantar pengguna kendaraan dinas kembali ke kantor</t>
  </si>
  <si>
    <t>Melaporkan tujuan penggunaan kendaraan dinas.</t>
  </si>
  <si>
    <t>Melakukan perawatan kendaraan dinas secara teratur sesuai dengan prosedur dan ketentuan peraturan perundang-undangan guna menunjang kelancaran penggunan kendaraan dinas operasional</t>
  </si>
  <si>
    <t>Melakukan pengecekan kondisi fisik dan mesin kendaraan secara berkala;</t>
  </si>
  <si>
    <t>Melaporkan kerusakan kendaraan berdasarkan pemeriksaan untuk perbaikan</t>
  </si>
  <si>
    <t>Membawa kendaraan ke bengkel apabila terdapat kerusakan</t>
  </si>
  <si>
    <t>Membawa kendaraan ke bengkel untuk perawatan/servis secara periodik</t>
  </si>
  <si>
    <t>Mengisi buku catatan perawatan kendaraan dinas;</t>
  </si>
  <si>
    <t>Memarkir dan menyimpan kendaraan pada tempat yang telah ditentukan</t>
  </si>
  <si>
    <t>Melaporkan kondisi kendaraan dinas kepada atasan.</t>
  </si>
  <si>
    <t>Menyiapkan bahan kelengkapan administrasi pemeliharaan kendaraan dinas sesuai dengan prosedur dan ketentuan peraturan perundang-undangan agar tertib administrasi</t>
  </si>
  <si>
    <t>Menyiapkan bukti SPJ pembelian bahan bakar, biaya perawatan, dan penggantian suku cadang</t>
  </si>
  <si>
    <t>Melaporkan kelengkapan administrasi pemeliharaan kendaraan dinas kepada atasan.</t>
  </si>
  <si>
    <t>Menyimpan dengan baik peralatan dan perlengkapan kendaraan dinas sesuai dengan prosedur dan ketentuan peraturan perundang-undangan yang berlaku agar terjamin keamanannya.</t>
  </si>
  <si>
    <t>Mengecek ketersediaan dan menata peralatan dan perlengkapan kendaraan dinas;</t>
  </si>
  <si>
    <t>Menyimpan peralatan dan perlengkapan kendaraan dinas pada tempatnya;</t>
  </si>
  <si>
    <t>Melaporkan penyimpanan peralatan dan perlengkapan kendaraan dinas kepada atasan.</t>
  </si>
  <si>
    <t>Melaksanakan tugas kedinasan lain yang diberikan oleh pimpinan baik lisan maupun tulisan</t>
  </si>
  <si>
    <t>Urusan Konservasi SPTNW I Tegaldlimo</t>
  </si>
  <si>
    <t>Mengumpulkan, mengklasifikasikan dan menelaah untuk menyimpulkan dan menyusun rekomendasi di seksi pengelolaan TN wilayah sesuai dengan prosedur dan ketentuan peraturan perundang-undangan untuk optimalisasi pelaksanaan kegiatan bidang wilayah.</t>
  </si>
  <si>
    <t>Menyiapkan bahan sosialisasi peraturan perundang-undangan bidang pengelolaan taman nasional wilayah sesuai dengan prosedur dan ketentuan peraturan perundang-undangan sebagai pedoman pelaksanaan tugas pengelolaan taman nasional.</t>
  </si>
  <si>
    <t>Memahami peraturan perundangan-undangan bidang pengelolaan taman nasional wilayah;</t>
  </si>
  <si>
    <t>Meminta arahan tentang penyiapan bahan sosialisasi kepada  Kepala Seksi Pengelolaan TN Wilayah;</t>
  </si>
  <si>
    <t>Mengumpulkan bahan peraturan perundangan-undangan tentang bidang pengelolaan taman nasional wilayah;</t>
  </si>
  <si>
    <t>Mengklasifikasikan peraturan perundangan-undangan tentang bidang pengelolaan taman nasional wilayah;</t>
  </si>
  <si>
    <t>Membahas dengan atasan hasil telaahan peraturan perundang-undangan tentang bidang pengelolaan taman nasional wilayah;</t>
  </si>
  <si>
    <t>Menyajikan konsep bahan sosialisasi untuk diserahkan kepada  Kepala Seksi Pengelolaan TN Wilayah.</t>
  </si>
  <si>
    <t>Menyajikan bahan rencana pelaksanaan  inventarisasi potensi taman nasional sesuai dengan prosedur dan ketentuan peraturan perundang-undangan untuk efektifitas dan optimalisasi pelaksanaan inventarisasi potensi.</t>
  </si>
  <si>
    <t>Memahami peraturan perundangan-undangan tentang penyiapan bahan rencana pelaksanaan  inventarisasi potensi taman nasional;</t>
  </si>
  <si>
    <t>Meminta arahan tentang penyiapan bahan rencana pelaksanaan  inventarisasi potensi Taman nasional  kepada Kepala Seksi Wilayah;</t>
  </si>
  <si>
    <t>Mengumpulkan bahan dan data terkait penyiapan bahan rencana pelaksanaan  inventarisasi potensi taman nasional;</t>
  </si>
  <si>
    <t>Mengklasifikasikan bahan dan data terkait penyiapan bahan rencana pelaksanaan  inventarisasi potensi taman nasional;</t>
  </si>
  <si>
    <t>Membahas hasil pengumpulan dan klasifikasi bahan dan data terkait penyiapan bahan rencana pelaksanaan  inventarisasi potensi taman nasional  dengan atasan;</t>
  </si>
  <si>
    <t>Menyusun laporan penyiapan bahan rencana pelaksanaan  inventarisasi potensi taman nasional;</t>
  </si>
  <si>
    <t>Menyajikan konsep laporan penyiapan bahan rencana pelaksanaan  inventarisasi potensi taman nasional  untuk diserahkan kepada Kepala Seksi Wilayah.</t>
  </si>
  <si>
    <t>Menyajikan bahan rencana pelaksanaan penataan kawasan taman nasional sesuai dengan prosedur dan ketentuan peraturan perundang-undangan untuk efektifitas dan optimalisasi pelaksanaan penataan kawasan taman nasional.</t>
  </si>
  <si>
    <t>Memahami peraturan perundangan-undangan tentang penyiapan bahan rencana pelaksanaan penataan kawasan taman nasional;</t>
  </si>
  <si>
    <t>Meminta arahan tentang penyiapan bahan rencana pelaksanaan   penataan kawasan taman nasional  kepada Kepala Seksi Wilayah;</t>
  </si>
  <si>
    <t>Mengumpulkan bahan dan data terkait penyiapan bahan rencana pelaksanaan  penataan kawasan taman nasional;</t>
  </si>
  <si>
    <t>Mengklasifikasikan bahan dan data terkait penyiapan bahan rencana pelaksanaan  penataan kawasan taman nasional;</t>
  </si>
  <si>
    <t>Membahas hasil pengumpulan dan klasifikasi bahan dan data terkait penyiapan bahan rencana pelaksanaan   penataan kawasan taman nasional  dengan atasan;</t>
  </si>
  <si>
    <t>Menyusun laporan penyiapan bahan rencana pelaksanaan penataan kawasan taman nasional;</t>
  </si>
  <si>
    <t>Menyajikan konsep laporan penyiapan bahan rencana pelaksanaan   penataan kawasan taman nasional untuk diserahkan kepada Kepala Seksi Wilayah.</t>
  </si>
  <si>
    <t>Menyajikan bahan rencana pelaksanaan perlindungan dan pengamanan kawasan Taman nasional sesuai dengan prosedur dan ketentuan peraturan perundang-undangan untuk efektifitas dan optimalisasi pelaksanaan perlindungan dan pengamanan taman nasional.</t>
  </si>
  <si>
    <t>Memahami peraturan perundangan-undangan tentang penyiapan bahan rencana pelaksanaan  perlindungan dan pengamanan kawasan taman nasional;</t>
  </si>
  <si>
    <t>Meminta arahan tentang penyiapan bahan rencana pelaksanaan  perlindungan dan pengamanan kawasan taman nasional  kepada Kepala Seksi Wilayah;</t>
  </si>
  <si>
    <t>Mengumpulkan bahan dan data terkait penyiapan bahan rencana pelaksanaan perlindungan dan pengamanan kawasan taman nasional;</t>
  </si>
  <si>
    <t>Mengklasifikasikan bahan dan data terkait penyiapan bahan rencana pelaksanaan perlindungan dan pengamanan kawasan taman nasional;</t>
  </si>
  <si>
    <t>Membahas hasil pengumpulan dan klasifikasi bahan dan data terkait penyiapan bahan rencana pelaksanaan  perlindungan dan pengamanan kawasan taman nasional   dengan atasan;</t>
  </si>
  <si>
    <t>Menyusun laporan penyiapan bahan rencana pelaksanaan  perlindungan dan pengamanan kawasan taman nasional;</t>
  </si>
  <si>
    <t>Menyajikan konsep laporan penyiapan bahan rencana pelaksanaan  perlindungan dan pengamanan kawasan taman nasional  untuk diserahkan kepada Kepala Seksi Wilayah.</t>
  </si>
  <si>
    <t>Menyajikan bahan rencana pelaksanaan penanganan pertama terjadinya konflik manusia dan satwa liar sesuai dengan prosedur dan ketentuan peraturan perundang-undangan agar memperoleh data dan informasi dalam bentuk lain (hasil olahan) yang lebih akurat untuk pelaksanaan kegiatan selanjutnya.</t>
  </si>
  <si>
    <t>Memahami peraturan perundangan-undangan tentang penyiapan bahan rencana pelaksanaan penanganan pertama terjadinya konflik manusia dan satwa liar;</t>
  </si>
  <si>
    <t>Meminta arahan tentang penyiapan bahan rencana pelaksanaan  penanganan pertama terjadinya konflik manusia dan satwa liar  kepada Kepala Seksi Wilayah;</t>
  </si>
  <si>
    <t>Mengumpulkan bahan dan data terkait penyiapan bahan rencana pelaksanaan penanganan pertama terjadinya konflik manusia dan satwa liar;</t>
  </si>
  <si>
    <t>Mengklasifikasikan bahan dan data terkait penyiapan bahan rencana pelaksanaan penanganan pertama terjadinya konflik manusia dan satwa liar;</t>
  </si>
  <si>
    <t>Membahas hasil pengumpulan dan klasifikasi bahan dan data terkait penyiapan bahan rencana pelaksanaan  inventarisasi potensi Taman nasional  dengan atasan;</t>
  </si>
  <si>
    <t>Menyusun laporan penyiapan bahan rencana pelaksanaan  penanganan pertama terjadinya konflik manusia dan satwa liar;</t>
  </si>
  <si>
    <t>Menyajikan konsep laporan penyiapan bahan rencana pelaksanaan  penanganan pertama terjadinya konflik manusia dan satwa liar untuk diserahkan kepada Kepala Seksi Wilayah.</t>
  </si>
  <si>
    <t>Menyajikan bahan rencana  pelaksanaan pengendalian dampak kerusakan sumber daya alam hayati  sesuai dengan prosedur dan ketentuan peraturan perundang-undangan untuk efektifitas dan optimalisasi pelaksanaan pengendalian dampak kerusakan SDAH.</t>
  </si>
  <si>
    <t>Memahami peraturan perundangan-undangan tentang penyiapan bahan rencana pelaksanaan  pengendalian dampak kerusakan sumber daya alam hayati;</t>
  </si>
  <si>
    <t>Meminta arahan tentang penyiapan bahan rencana pelaksanaan   pengendalian dampak kerusakan sumber daya alam hayati  kepada Kepala Seksi Wilayah;</t>
  </si>
  <si>
    <t>Mengumpulkan bahan dan data terkait penyiapan bahan rencana pelaksanaan  pengendalian dampak kerusakan sumber daya alam hayati;</t>
  </si>
  <si>
    <t>Mengklasifikasikan bahan dan data terkait penyiapan bahan rencana pelaksanaan   pengendalian dampak kerusakan sumber daya alam hayati;</t>
  </si>
  <si>
    <t>Membahas hasil pengumpulan dan klasifikasi bahan dan data terkait penyiapan bahan rencana pelaksanaan  pengendalian dampak kerusakan sumber daya alam hayati  dengan atasan;</t>
  </si>
  <si>
    <t>Menyusun laporan penyiapan bahan rencana pelaksanaan   pengendalian dampak kerusakan sumber daya alam hayati;</t>
  </si>
  <si>
    <t>Menyajikan konsep laporan penyiapan bahan rencana pelaksanaan   pengendalian dampak kerusakan sumber daya alam hayati  untuk diserahkan kepada Kepala Seksi Wilayah.</t>
  </si>
  <si>
    <t>Menyajikan bahan rencana pelaksanaan pengendalian kebakaran hutan di kawasan Taman nasional sesuai dengan prosedur dan ketentuan peraturan perundang-undangan untuk efektifitas dan optimalisasi pelaksanaan pengendalian kebakaran hutan di taman nasional.</t>
  </si>
  <si>
    <t>Memahami peraturan perundangan-undangan tentang penyiapan bahan rencana pelaksanaan pengendalian kebakaran hutan di kawasan taman nasional;</t>
  </si>
  <si>
    <t>Meminta arahan tentang penyiapan bahan rencana pelaksanaan  pengendalian kebakaran hutan di kawasan taman nasional kepada Kepala Seksi Wilayah;</t>
  </si>
  <si>
    <t>Mengumpulkan bahan dan data terkait penyiapan bahan rencana pelaksanaan pengendalian kebakaran hutan di kawasan taman nasional;</t>
  </si>
  <si>
    <t>Mengklasifikasikan bahan dan data terkait penyiapan bahan rencana pelaksanaan  pengendalian kebakaran hutan di kawasan Taman nasional;</t>
  </si>
  <si>
    <t>Membahas hasil pengumpulan dan klasifikasi bahan dan data terkait penyiapan bahan rencana pelaksanaan pengendalian kebakaran hutan di kawasan taman nasional  dengan atasan;</t>
  </si>
  <si>
    <t>Menyusun laporan penyiapan bahan rencana pelaksanaan  pengendalian kebakaran hutan di kawasan taman nasional;</t>
  </si>
  <si>
    <t>Menyajikan konsep laporan penyiapan bahan rencana pelaksanaan  pengendalian kebakaran hutan di kawasan taman nasional  untuk diserahkan kepada Kepala Seksi Wilayah.</t>
  </si>
  <si>
    <t>Menyajikan bahan rencana  pelaksanaan pengendalian dan pemanfaatan jenis tumbuhan dan satwa liar sesuai dengan prosedur dan ketentuan peraturan perundang-undangan untuk efektifitas dan optimalisasi pelaksanaan pengendalian dan pemanfaatan jenis TSL.</t>
  </si>
  <si>
    <t>Memahami peraturan perundangan-undangan tentang penyiapan bahan rencana pelaksanaan  pengendalian dan pemanfaatan jenis TSL;</t>
  </si>
  <si>
    <t>Meminta arahan tentang penyiapan bahan rencana pelaksanaan  pengendalian dan pemanfaatan jenis TSL kepada Kepala Seksi Wilayah;</t>
  </si>
  <si>
    <t>Mengumpulkan bahan dan data terkait penyiapan bahan rencana pelaksanaan pengendalian dan pemanfaatan jenis TSL;</t>
  </si>
  <si>
    <t>Mengklasifikasikan bahan dan data terkait penyiapan bahan rencana pelaksanaan pengendalian dan pemanfaatan jenis TSL;</t>
  </si>
  <si>
    <t>Membahas hasil pengumpulan dan klasifikasi bahan dan data terkait penyiapan bahan rencana pelaksanaan  pengendalian dan pemanfaatan jenis TSL dengan atasan;</t>
  </si>
  <si>
    <t>Menyusun laporan penyiapan bahan rencana pelaksanaan  pengendalian dan pemanfaatan jenis TSL;</t>
  </si>
  <si>
    <t>Menyajikan konsep laporan penyiapan bahan rencana pelaksanaan  pengendalian dan pemanfaatan jenis TSL untuk diserahkan kepada Kepala Seksi Wilayah.</t>
  </si>
  <si>
    <t>Menyajikan bahan rencana pelaksanaan pengawetan jenis tumbuhan dan satwa liar beserta habitatnya serta sumberdaya genetik dan pengetahuan tradisional di dalam kawasan sesuai dengan prosedur dan ketentuan peraturan perundang-undangan untuk mempertahankan keanekaragaman spesies dan pemanfaatan jenis satwa liar tertentu secara berkelanjutan.</t>
  </si>
  <si>
    <t>Memahami peraturan perundangan-undangan tentang penyiapan bahan rencana pelaksanaan pengawetan jenis TSL beserta habitatnya serta sumberdaya genetik dan pengetahuan tradisional di dalam kawasan;</t>
  </si>
  <si>
    <t>Meminta arahan tentang penyiapan bahan rencana pelaksanaan   pengawetan jenis TSL beserta habitatnya serta sumberdaya genetik dan pengetahuan tradisional di dalam kawasan kepada Kepala Seksi Wilayah;</t>
  </si>
  <si>
    <t>Mengumpulkan bahan dan data terkait penyiapan bahan rencana pelaksanaan pengawetan jenis TSL beserta habitatnya serta sumberdaya genetik dan pengetahuan tradisional di dalam kawasan;</t>
  </si>
  <si>
    <t>Mengklasifikasikan bahan dan data terkait penyiapan bahan rencana pelaksanaan pengawetan jenis TSL beserta habitatnya serta sumberdaya genetik dan pengetahuan tradisional di dalam kawasan;</t>
  </si>
  <si>
    <t>Membahas hasil pengumpulan dan klasifikasi bahan dan data terkait penyiapan bahan rencana pelaksanaan pengawetan jenis TSL beserta habitatnya serta sumberdaya genetik dan pengetahuan tradisional di dalam kawasan dengan atasan;</t>
  </si>
  <si>
    <t>Menyusun laporan penyiapan bahan rencana pelaksanaan pengawetan jenis TSL beserta habitatnya serta sumberdaya genetik dan pengetahuan tradisional di dalam kawasan;</t>
  </si>
  <si>
    <t>Menyajikan konsep laporan penyiapan bahan rencana pelaksanaan   pengawetan jenis TSL beserta habitatnya serta sumberdaya genetik dan pengetahuan tradisional di dalam kawasan untuk diserahkan kepada Kepala Seksi Wilayah.</t>
  </si>
  <si>
    <t>Menyusun informasi perpetaan sesuai dengan prosedur dan ketentuan peraturan perundang-undangan untuk efektifitas dan optimalisasi penyediaan informasi pemetaan kawasan taman nasional.</t>
  </si>
  <si>
    <t>Memahami peraturan perundangan-undangan dan konsep (teori) tentang penyusunan informasi perpetaan;</t>
  </si>
  <si>
    <t>Meminta arahan tentang informasi perpetaan kepada Kepala Seksi Pengelolaan TN Wilayah;</t>
  </si>
  <si>
    <t>Mengumpulkan bahan dan data terkait penyusunan informasi perpetaan;</t>
  </si>
  <si>
    <t>Mengklasifikasikan bahan dan data terkait penyusunan informasi perpetaan;</t>
  </si>
  <si>
    <t>Membahas hasil pengumpulan dan klasifikasi bahan dan data terkait penyusunan informasi perpetaan dengan atasan;</t>
  </si>
  <si>
    <t>Menyusun informasi perpetaan;</t>
  </si>
  <si>
    <t>Menyajikan konsep laporan penyusunan rencana informasi perpetaan untuk diserahkan kepada Kepala Seksi Pengelolaan TN Wilayah.</t>
  </si>
  <si>
    <t>Menyusun sistem informasi geografis dan website sesuai dengan prosedur dan ketentuan peraturan perundang-undangan untuk efektifitas dan efisiensi pengelolaan kawasan taman nasional.</t>
  </si>
  <si>
    <t>Memahami peraturan perundangan-undangan dan konsep (teori) tentang penyusunan sistem informasi geografis dan website;</t>
  </si>
  <si>
    <t>Meminta arahan tentang sistem informasi geografis dan website kepada Kepala Seksi Pengelolaan TN Wilayah;</t>
  </si>
  <si>
    <t>Mengumpulkan bahan dan data terkait penyusunan sistem informasi geografis dan website;</t>
  </si>
  <si>
    <t>Mengklasifikasikan bahan dan data terkait penyusunan sistem informasi geografis dan website;</t>
  </si>
  <si>
    <t>Membahas hasil pengumpulan dan klasifikasi bahan dan data terkait penyusunan sistem informasi geografis dan website dengan atasan;</t>
  </si>
  <si>
    <t>Menyusun sistem informasi geografis dan website;</t>
  </si>
  <si>
    <t>Menyajikan konsep laporan penyusunan rencana sistem informasi geografis dan website untuk diserahkan kepada Kepala Seksi Pengelolaan TN Wilayah.</t>
  </si>
  <si>
    <t>Menyajikan bahan rencana pelaksanaan pengembangan dan pemanfaatan jasa lingkungan sesuai dengan prosedur dan ketentuan peraturan perundang-undangan untuk efektifitas dan optimalisasi pelaksanaan evaluasi pengembangan dan pemanfaatan jasa lingkungan.</t>
  </si>
  <si>
    <t>Memahami peraturan perundangan-undangan tentang penyiapan bahan rencana pelaksanaan pengembangan dan pemanfaatan jasa lingkungan;</t>
  </si>
  <si>
    <t>Meminta arahan tentang penyiapan bahan rencana pelaksanaan  pengembangan dan pemanfaatan jasa lingkungan  kepada Kepala Seksi Wilayah;</t>
  </si>
  <si>
    <t>Mengumpulkan bahan dan data terkait penyiapan bahan rencana pelaksanaan pengembangan dan pemanfaatan jasa lingkungan;</t>
  </si>
  <si>
    <t>Mengklasifikasikan bahan dan data terkait penyiapan bahan rencana pelaksanaan pengembangan dan pemanfaatan jasa lingkungan;</t>
  </si>
  <si>
    <t>Membahas hasil pengumpulan dan klasifikasi bahan dan data terkait penyiapan bahan rencana pelaksanaan pengembangan dan pemanfaatan jasa lingkungan  dengan atasan;</t>
  </si>
  <si>
    <t>Menyusun laporan penyiapan bahan rencana pelaksanaan  pengembangan dan pemanfaatan jasa lingkungan;</t>
  </si>
  <si>
    <t>Menyajikan konsep laporan penyiapan bahan rencana pelaksanaan  pengembangan dan pemanfaatan jasa lingkungan  untuk diserahkan kepada Kepala Seksi Wilayah.</t>
  </si>
  <si>
    <t>Menyajikan bahan rencana pelaksanaan pendataan kunjungan wisata nusantara dan mancanegara sesuai dengan prosedur dan ketentuan peraturan perundang-undangan untuk efektifitas dan optimalisasi pelaksanaan pendataan kunjungan wisata nusantara dan mancanegara.</t>
  </si>
  <si>
    <t>Memahami peraturan perundangan-undangan tentang penyiapan bahan rencana pelaksanaan pendataan kunjungan wisata nusantara dan mancanegara;</t>
  </si>
  <si>
    <t>Meminta arahan tentang penyiapan bahan rencana pelaksanaan  pendataan kunjungan wisata nusantara dan mancanegara kepada Kepala Seksi Wilayah;</t>
  </si>
  <si>
    <t>Mengumpulkan bahan dan data terkait penyiapan bahan rencana pelaksanaan pendataan kunjungan wisata nusantara dan mancanegara;</t>
  </si>
  <si>
    <t>Mengklasifikasikan bahan dan data terkait penyiapan bahan rencana pelaksanaan pendataan kunjungan wisata nusantara dan mancanegara;</t>
  </si>
  <si>
    <t>Membahas hasil pengumpulan dan klasifikasi bahan dan data terkait penyiapan bahan rencana pelaksanaan pendataan kunjungan wisata nusantara dan mancanegara  dengan atasan;</t>
  </si>
  <si>
    <t>Menyusun laporan penyiapan bahan rencana pelaksanaan  pendataan kunjungan wisata nusantara dan mancanegara;</t>
  </si>
  <si>
    <t>Menyajikan konsep laporan penyiapan bahan rencana pelaksanaan  pendataan kunjungan wisata nusantara dan mancanegara  untuk diserahkan kepada Kepala Seksi Wilayah.</t>
  </si>
  <si>
    <t>Menyajikan bahan rencana pelaksanaan pengelolaan karcis masuk kawasan konservasi sesuai dengan prosedur dan ketentuan peraturan perundang-undangan untuk efektifitas dan optimalisasi pelaksanaan pengelolaan karcis masuk kawasan konservasi.</t>
  </si>
  <si>
    <t>Memahami peraturan perundangan-undangan tentang penyiapan bahan rencana pelaksanaan  pengelolaan karcis masuk kawasan konservasi;</t>
  </si>
  <si>
    <t>Meminta arahan tentang penyiapan bahan rencana pelaksanaan   pengelolaan karcis masuk kawasan konservasi  kepada Kepala Seksi Wilayah;</t>
  </si>
  <si>
    <t>Mengumpulkan bahan dan data terkait penyiapan bahan rencana pelaksanaan  pengelolaan karcis masuk kawasan konservasi;</t>
  </si>
  <si>
    <t>Mengklasifikasikan bahan dan data terkait penyiapan bahan rencana pelaksanaan  pengelolaan karcis masuk kawasan konservasi;</t>
  </si>
  <si>
    <t>Membahas hasil pengumpulan dan klasifikasi bahan dan data terkait penyiapan bahan rencana pelaksanaan pengelolaan karcis masuk kawasan konservasi  dengan atasan;</t>
  </si>
  <si>
    <t>Menyusun laporan penyiapan bahan rencana pelaksanaan   pengelolaan karcis masuk kawasan konservasi;</t>
  </si>
  <si>
    <t>Menyajikan konsep laporan penyiapan bahan rencana pelaksanaan   pengelolaan karcis masuk kawasan konservasi  untuk diserahkan kepada Kepala Seksi Wilayah.</t>
  </si>
  <si>
    <t>Menyajikan bahan rencana pelaksanaan evaluasi kesesuaian fungsi, pemulihan ekosistem dan penutupan kawasan sesuai dengan prosedur dan ketentuan peraturan perundang-undangan untuk efektifitas dan optimalisasi pelaksanaan evaluasi kesesuaian fungsi, pemulihan ekosistem dan penutupan kawasan.</t>
  </si>
  <si>
    <t>Memahami peraturan perundangan-undangan tentang penyiapan bahan rencana pelaksanaan evaluasi kesesuaian fungsi, pemulihan ekosistem dan penutupan kawasan;</t>
  </si>
  <si>
    <t>Meminta arahan tentang penyiapan bahan rencana pelaksanaan  evaluasi kesesuaian fungsi, pemulihan ekosistem dan penutupan kawasan kepada Kepala Seksi Wilayah;</t>
  </si>
  <si>
    <t>Mengumpulkan bahan dan data terkait penyiapan bahan rencana pelaksanaan evaluasi kesesuaian fungsi, pemulihan ekosistem dan penutupan kawasan;</t>
  </si>
  <si>
    <t>Mengklasifikasikan bahan dan data terkait penyiapan bahan rencana pelaksanaan evaluasi kesesuaian fungsi, pemulihan ekosistem dan penutupan kawasan;</t>
  </si>
  <si>
    <t>Membahas hasil pengumpulan dan klasifikasi bahan dan data terkait penyiapan bahan rencana pelaksanaan  evaluasi kesesuaian fungsi, pemulihan ekosistem dan penutupan kawasan dengan atasan;</t>
  </si>
  <si>
    <t>Menyusun laporan penyiapan bahan rencana pelaksanaan  evaluasi kesesuaian fungsi, pemulihan ekosistem dan penutupan kawasan;</t>
  </si>
  <si>
    <t>Menyajikan konsep laporan penyiapan bahan rencana pelaksanaan  evaluasi kesesuaian fungsi, pemulihan ekosistem dan penutupan kawasan  untuk diserahkan kepada Kepala Seksi Wilayah.</t>
  </si>
  <si>
    <t>Menyajikan bahan rencana pelaksanaan pengembangan bina cinta alam serta penyuluhan konservasi sumberdaya alam dan ekosistemnya sesuai dengan prosedur dan ketentuan peraturan perundang-undangan untuk efektifitas dan optimalisasi pelaksanaan pengembangan bina cinta alam serta penyuluhan KSDAE.</t>
  </si>
  <si>
    <t>Memahami peraturan perundangan-undangan tentang penyiapan bahan rencana pelaksanaan  pengembangan bina cinta alam serta penyuluhan KSDAE;</t>
  </si>
  <si>
    <t>Mengumpulkan bahan dan data terkait penyiapan bahan rencana pelaksanaan  pengembangan bina cinta alam serta penyuluhan KSDAE;</t>
  </si>
  <si>
    <t>Mengklasifikasikan bahan dan data terkait penyiapan bahan rencana pelaksanaan  pengembangan bina cinta alam serta penyuluhan KSDAE;</t>
  </si>
  <si>
    <t>Membahas hasil pengumpulan dan klasifikasi bahan dan data terkait penyiapan bahan rencana pelaksanaan  pengembangan bina cinta alam serta penyuluhan KSDAE  dengan atasan;</t>
  </si>
  <si>
    <t>Menyusun laporan penyiapan bahan rencana pelaksanaan  pengembangan bina cinta alam serta penyuluhan KSDAE;</t>
  </si>
  <si>
    <t>Menyajikan konsep laporan penyiapan bahan rencana pelaksanaan  pengembangan bina cinta alam serta penyuluhan KSDAE  untuk diserahkan kepada Kepala Seksi Wilayah.</t>
  </si>
  <si>
    <t>Menyajikan bahan rencana pelaksanaan pemberdayaan masyarakat di dalam dan sekitar kawasan konservasi sesuai dengan prosedur dan ketentuan peraturan perundang-undangan untuk efektifitas dan optimalisasi pelaksanaan pemberdayaan masyarakat di dalam dan sekitar kawasan konservasi.</t>
  </si>
  <si>
    <t>Memahami peraturan perundangan-undangan tentang penyiapan bahan rencana pelaksanaan  pemberdayaan masyarakat di dalam dan sekitar kawasan konservasi;</t>
  </si>
  <si>
    <t>Meminta arahan tentang penyiapan bahan rencana pelaksanaan  pemberdayaan masyarakat di dalam dan sekitar kawasan konservasi  kepada Kepala Seksi Wilayah;</t>
  </si>
  <si>
    <t>Mengumpulkan bahan dan data terkait ppenyiapan bahan rencana pelaksanaan pemberdayaan masyarakat di dalam dan sekitar kawasan konservasi;</t>
  </si>
  <si>
    <t>Mengklasifikasikan bahan dan data terkait penyiapan bahan rencana pelaksanaan  pemberdayaan masyarakat di dalam dan sekitar kawasan konservasi;</t>
  </si>
  <si>
    <t>Membahas hasil pengumpulan dan klasifikasi bahan dan data terkait penyiapan bahan rencana pelaksanaan  pemberdayaan masyarakat di dalam dan sekitar kawasan konservasi  dengan atasan;</t>
  </si>
  <si>
    <t>Menyusun laporan penyiapan bahan rencana pelaksanaan  pemberdayaan masyarakat di dalam dan sekitar kawasan konservasi;</t>
  </si>
  <si>
    <t>Menyajikan konsep laporan penyiapan bahan rencana pelaksanaan  pemberdayaan masyarakat di dalam dan sekitar kawasan konservasi untuk diserahkan kepada Kepala Seksi Wilayah.</t>
  </si>
  <si>
    <t xml:space="preserve">Menyusun laporan sesuai dengan prosedur sebagai pertanggungjawaban perlaksanaan tugas kepada pimpinan.
</t>
  </si>
  <si>
    <t>Melaksanakan tugas kedinasan lain yang diberikan  pimpinan baik lisan maupun tertulis.</t>
  </si>
  <si>
    <t>Mengumpulkan, mendokumentasikan/menginput dan mengolah data bidang konservasi wilayah sesuai dengan prosedur dan ketentuan peraturan perundang-undangan sebagai bahan untuk melaksanakan kegiatan selanjutnya.</t>
  </si>
  <si>
    <t>Mengolah data penyiapan bahan rencana  inventarisasi potensi  taman nasional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</si>
  <si>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penyiapan bahan rencana inventarisasi potensi   taman nasional;</t>
  </si>
  <si>
    <t>Meminta arahan tentang pengolahan data penyiapan bahan rencana  inventarisasi potensi   taman nasional  kepada Kepala Seksi Pengelolaan TN Wilayah;</t>
  </si>
  <si>
    <t>Mengumpulkan bahan dan data terkait pengolahan data penyiapan bahan rencana  inventarisasi potensi   taman nasional;</t>
  </si>
  <si>
    <t>Menginput data penyiapan bahan rencana  inventarisasi potensi dan penataan kawasan  taman nasional;</t>
  </si>
  <si>
    <t>Mengolah data hasil penyiapan bahan rencana  inventarisasi potensi   taman nasional;</t>
  </si>
  <si>
    <t>Membahas hasil pengolahan data penyiapan bahan rencana  inventarisasi potensi  taman nasional dengan atasan;</t>
  </si>
  <si>
    <t>Menyajikan hasil olahan data penyiapan bahan rencana  inventarisasi potensi taman nasional untuk diserahkan kepada Kepala Seksi Pengelolaan TN Wilayah.</t>
  </si>
  <si>
    <t>Mengolah data hasil pelaksanaan  inventarisasi potensi  taman nasional sesuai dengan prosedur dan ketentuan peraturan perundang-undangan agar memperoleh data dan informasi dalam bentuk lain (hasil olahan) yang lebih akurat untuk pelaksanaan kegiatan selanjutnya.</t>
  </si>
  <si>
    <t xml:space="preserve">Data diperoleh dari hasil patroli rutin yang dilakukan resort </t>
  </si>
  <si>
    <t>Memahami peraturan perundangan-undangan dan konsep (teori) tentang pengolahan data hasil pelaksanaan inventarisasi potensi   taman nasional;</t>
  </si>
  <si>
    <t>Meminta arahan tentang pengolahan data hasil pelaksanaan inventarisasi potensi   taman nasional  kepada Kepala Seksi Pengelolaan TN Wilayah;</t>
  </si>
  <si>
    <t>Mengumpulkan bahan dan data terkait pengolahan data hasil pelaksanaan inventarisasi potensi  taman nasional;</t>
  </si>
  <si>
    <t>Menginput data hasil pelaksanaan inventarisasi potensi taman nasional;</t>
  </si>
  <si>
    <t>Mengolah data hasil pelaksanaan  inventarisasi potensi  taman nasional;</t>
  </si>
  <si>
    <t>Dalam bentuk peta, tabel, dan grafik.</t>
  </si>
  <si>
    <t>Membahas hasil pengolahan data hasil pelaksanaan inventarisasi potensi   taman nasional dengan atasan;</t>
  </si>
  <si>
    <t>Menyajikan hasil olahan data hasil pelaksanaan inventarisasi potensi   taman nasional untuk diserahkan kepada Kepala Seksi Pengelolaan TN Wilayah.</t>
  </si>
  <si>
    <t>Mengolah data penyiapan bahan rencana  penataan kawasan taman nasional sesuai dengan prosedur dan ketentuan peraturan perundang-undangan agar memperoleh data dan informasi dalam bentuk lain (hasil olahan) yang lebih akurat untuk pelaksanaan kegiatan selanjutnya.</t>
  </si>
  <si>
    <t>Keg zonasi, desain tapak, site plan, cek batas resort, seksi, dan cek pal batas TN.</t>
  </si>
  <si>
    <t>Memahami peraturan perundangan-undangan dan konsep (teori) tentang pengolahan data hasil pelak bahan penyiapan rencana  sanaan  penataan kawasan taman nasional;</t>
  </si>
  <si>
    <t>Meminta arahan tentang pengolahan data penyiapan bahan rencana  penataan kawasan taman nasional  kepada Kepala Seksi Pengelolaan TN Wilayah;</t>
  </si>
  <si>
    <t>Mengumpulkan bahan dan data terkait pengolahan bahan penyiapan rencana  penataan kawasan taman nasional;</t>
  </si>
  <si>
    <t>Menginput data penyiapan bahan rencana  penataan kawasan taman nasional;</t>
  </si>
  <si>
    <t>Mengolah data penyiapan bahan rencana  penataan kawasan taman nasional;</t>
  </si>
  <si>
    <t>Membahas hasil pengolahan data penyiapan bahan rencana  penataan kawasan taman nasional dengan atasan;</t>
  </si>
  <si>
    <t>Menyajikan hasil olahan data bahan penyiapan rencana penataan kawasan taman nasional untuk diserahkan kepada Kepala Seksi Pengelolaan TN Wilayah.</t>
  </si>
  <si>
    <t>Mengolah data hasil pelaksanaan  penataan kawasan taman nasional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</si>
  <si>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penataan kawasan taman nasional;</t>
  </si>
  <si>
    <t>Meminta arahan tentang pengolahan data hasil pelaksanaan  penataan kawasan taman nasional  kepada Kepala Seksi Pengelolaan TN Wilayah;</t>
  </si>
  <si>
    <t>Mengumpulkan bahan dan data terkait pengolahan data hasil pelaksanaan  penataan kawasan taman nasional;</t>
  </si>
  <si>
    <t>Menginput data hasil pelaksanaan  penataan kawasan taman nasional;</t>
  </si>
  <si>
    <t>Mengolah data hasil pelaksanaan  penataan kawasan taman nasional;</t>
  </si>
  <si>
    <t>Membahas hasil pengolahan data hasil pelaksanaan penataan kawasan  taman nasional dengan atasan;</t>
  </si>
  <si>
    <t>Menyajikan hasil olahan data hasil pelaksanaan penataan kawasan taman nasional untuk diserahkan kepada Kepala Seksi Pengelolaan TN Wilayah.</t>
  </si>
  <si>
    <t>Mengolah data penyiapan bahan rencana  perlindungan dan pengamanan kawasan taman nasional sesuai dengan prosedur dan ketentuan peraturan perundang-undangan agar memperoleh data dan informasi dalam bentuk lain (hasil olahan) yang lebih akurat untuk pelaksanaan kegiatan selanjutnya.</t>
  </si>
  <si>
    <t>Memahami peraturan perundangan-undangan dan konsep (teori) tentang pengolahan data bahan penyiapan rencana perlindungan dan pengamanan kawasan taman nasional;</t>
  </si>
  <si>
    <t>Meminta arahan tentang pengolahan data penyiapan bahan rencana  perlindungan dan pengamanan kawasan taman nasional;</t>
  </si>
  <si>
    <t>Mengumpulkan bahan dan data terkait pengolahan bahan penyiapan rencana  perlindungan dan pengamanan kawasan taman nasional;</t>
  </si>
  <si>
    <t>Menginput data pengolahan bahan penyiapan rencana perlindungan dan pengamanan kawasan taman nasional;</t>
  </si>
  <si>
    <t>Mengolah data penyiapan bahan rencana  perlindungan dan pengamanan kawasan taman nasional;</t>
  </si>
  <si>
    <t>Membahas hasil pengolahan penyiapan rencana perlindungan dan pengamanan kawasan taman nasional dengan atasan;</t>
  </si>
  <si>
    <t>Menyajikan hasil olahan data penyiapan bahan rencana  perlindungan dan pengamanan kawasan taman nasional untuk diserahkan kepada Kepala Seksi Pengelolaan TN Wilayah.</t>
  </si>
  <si>
    <t>Mengolah data hasil pelaksanaan perlindungan dan pengamanan kawasan taman nasional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</si>
  <si>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perlindungan dan pengamanan kawasan taman nasional;</t>
  </si>
  <si>
    <t>Meminta arahan tentang pengolahan data hasil pelaksanaan perlindungan dan pengamanan kawasan taman nasional kepada Kepala Seksi Pengelolaan TN Wilayah;</t>
  </si>
  <si>
    <t>Mengumpulkan bahan dan data terkait pengolahan hasil pelaksanaan perlindungan dan pengamanan kawasan taman nasional;</t>
  </si>
  <si>
    <t>Menginput data hasil pelaksanaan perlindungan dan pengamanan kawasan taman nasional;</t>
  </si>
  <si>
    <t>Mengolah data hasil pelaksanaan perlindungan dan pengamanan kawasan taman nasional;</t>
  </si>
  <si>
    <t>Dlm bentuk peta, tabel, dan grafik.</t>
  </si>
  <si>
    <t>Membahas bahan hasil pelaksanaan perlindungan dan pengamanan kawasan taman nasional dengan atasan;</t>
  </si>
  <si>
    <t>Menyajikan hasil olahan data hasil pelaksanaan perlindungan dan pengamanan kawasan taman nasional untuk diserahkan kepada Kepala Seksi Pengelolaan TN Wilayah.</t>
  </si>
  <si>
    <t>Mengolah data penyiapan bahan rencana  penanganan pertama terjadinya konflik manusia dan satwa liar sesuai dengan prosedur dan ketentuan peraturan perundang-undangan agar memperoleh data dan informasi dalam bentuk lain (hasil olahan) yang lebih akurat untuk pelaksanaan kegiatan selanjutnya.</t>
  </si>
  <si>
    <t>Konflik monyet ekor panjang dengan pengunjung</t>
  </si>
  <si>
    <t>Memahami peraturan perundangan-undangan dan konsep (teori) tentang pengolahan data penyiapan bahan rencana  penanganan pertama terjadinya konflik manusia dan satwa liar;</t>
  </si>
  <si>
    <t>Meminta arahan tentang pengolahan data penyiapan bahan rencana  penanganan pertama terjadinya konflik manusia dan satwa liar kepada Kepala Seksi Pengelolaan TN Wilayah;</t>
  </si>
  <si>
    <t>Mengumpulkan bahan dan data terkait bahan penyiapan rencana  penanganan pertama terjadinya konflik manusia dan satwa liar;</t>
  </si>
  <si>
    <t>Menginput data penyiapan bahan rencana  penanganan pertama terjadinya konflik manusia dan satwa liar;</t>
  </si>
  <si>
    <t>Mengolah data penyiapan bahan rencana  penanganan pertama terjadinya konflik manusia dan satwa liar;</t>
  </si>
  <si>
    <t>Membahas hasil pengolahan data penyiapan bahan rencana  penanganan pertama terjadinya konflik manusia dan satwa liar dengan atasan;</t>
  </si>
  <si>
    <t>Menyajikan hasil olahan data penyiapan bahan rencana  penanganan pertama terjadinya konflik manusia dan satwa liar untuk diserahkan kepada Kepala Seksi Pengelolaan TN Wilayah.</t>
  </si>
  <si>
    <t>Mengolah data hasil pelaksanaan penanganan pertama terjadinya konflik manusia dan satwa liar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</si>
  <si>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penanganan pertama terjadinya konflik manusia dan satwa liar;</t>
  </si>
  <si>
    <t>Meminta arahan tentang pengolahan data hasil pelaksanaan penanganan pertama terjadinya konflik manusia dan satwa liar kepada Kepala Seksi Pengelolaan TN Wilayah;</t>
  </si>
  <si>
    <t>Mengumpulkan bahan dan data terkait hasil pelaksanaan penanganan pertama terjadinya konflik manusia dan satwa liar;</t>
  </si>
  <si>
    <t>Menginput data hasil pelaksanaan penanganan pertama terjadinya konflik manusia dan satwa liar;</t>
  </si>
  <si>
    <t>Mengolah data hasil pelaksanaan penanganan pertama terjadinya konflik manusia dan satwa liar;</t>
  </si>
  <si>
    <t>Membahas hasil pengolahan data hasil pelaksanaan penanganan pertama terjadinya konflik manusia dan satwa liar dengan atasan;</t>
  </si>
  <si>
    <t>Menyajikan hasil olahan data hasil pelaksanaan penanganan pertama terjadinya konflik manusia dan satwa liar untuk diserahkan kepada Kepala Seksi Pengelolaan TN Wilayah.</t>
  </si>
  <si>
    <t>Mengolah data penyiapan bahan rencana  pengendalian dampak kerusakan sumber daya alam hayati  sesuai dengan prosedur dan ketentuan peraturan perundang-undangan agar memperoleh data dan informasi dalam bentuk lain (hasil olahan) yang lebih akurat untuk pelaksanaan kegiatan selanjutnya.</t>
  </si>
  <si>
    <t>Pengendalian dampak kerusakan akibat kegiatan wisata</t>
  </si>
  <si>
    <t>Memahami peraturan perundangan-undangan dan konsep (teori) tentang pengolahan data penyiapan bahan rencana  pengendalian dampak kerusakan SDAH;</t>
  </si>
  <si>
    <t>Meminta arahan tentang pengolahan data penyiapan bahan rencana  pengendalian dampak kerusakan SDAH kepada Kepala Seksi Pengelolaan TN Wilayah;</t>
  </si>
  <si>
    <t>Mengumpulkan bahan dan data terkait bahan penyiapan rencana  pengendalian dampak kerusakan SDAH;</t>
  </si>
  <si>
    <t>Menginput data bahan penyiapan rencana pengendalian dampak kerusakan SDAH;</t>
  </si>
  <si>
    <t>Mengolah data penyiapan bahan rencana  pengendalian dampak kerusakan SDAH;</t>
  </si>
  <si>
    <t>Membahas hasil pengolahan data penyiapan bahan rencana  pengendalian dampak kerusakan SDAH dengan atasan;</t>
  </si>
  <si>
    <t>Menyajikan hasil olahan data penyiapan bahan rencana  pengendalian dampak kerusakan SDAH untuk diserahkan kepada Kepala Seksi Pengelolaan TN Wilayah.</t>
  </si>
  <si>
    <t>Mengolah data hasil pelaksanaan pengendalian dampak kerusakan sumber daya alam hayati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</si>
  <si>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pengendalian dampak kerusakan SDAH;</t>
  </si>
  <si>
    <t>Meminta arahan tentang pengolahan data hasil pelaksanaan pengendalian dampak kerusakan SDAH kepada Kepala Seksi Pengelolaan TN Wilayah;</t>
  </si>
  <si>
    <t>Mengumpulkan bahan dan data terkait hasil pelaksanaan pengendalian dampak kerusakan SDAH;</t>
  </si>
  <si>
    <t>Menginput data hasil pelaksanaan pengendalian dampak kerusakan SDAH;</t>
  </si>
  <si>
    <t>Mengolah data hasil pelaksanaan pengendalian dampak kerusakan SDAH;</t>
  </si>
  <si>
    <t>Membahas hasil pengolahan data hasil pelaksanaan pengendalian dampak kerusakan SDAH dengan atasan;</t>
  </si>
  <si>
    <t>Menyajikan hasil olahan data hasil pelaksanaan pengendalian dampak kerusakan SDAH untuk diserahkan kepada Kepala Seksi Pengelolaan TN Wilayah.</t>
  </si>
  <si>
    <t>Mengolah data penyiapan bahan rencana  pengendalian kebakaran hutan di kawasan taman nasional sesuai dengan prosedur dan ketentuan peraturan perundang-undangan agar memperoleh data dan informasi dalam bentuk lain (hasil olahan) yang lebih akurat untuk pelaksanaan kegiatan selanjutnya.</t>
  </si>
  <si>
    <t>Memahami peraturan perundangan-undangan dan konsep (teori) tentang pengolahan data penyiapan bahan rencana  pengendalian kebakaran hutan di kawasan taman nasional;</t>
  </si>
  <si>
    <t>Meminta arahan tentang pengolahan data penyiapan bahan rencana  pengendalian kebakaran hutan di kawasan taman nasional kepada Kepala Seksi Pengelolaan TN Wilayah;</t>
  </si>
  <si>
    <t>Mengumpulkan bahan dan data terkait bahan penyiapan rencana  pengendalian kebakaran hutan di kawasan Taman nasional;</t>
  </si>
  <si>
    <t>Menginput data penyiapan bahan rencana  pengendalian kebakaran hutan di kawasan taman nasional;</t>
  </si>
  <si>
    <t>Mengolah data penyiapan bahan rencana  pengendalian kebakaran hutan di kawasan taman nasional;</t>
  </si>
  <si>
    <t>Membahas hasil pengolahan data penyiapan bahan rencana  pengendalian kebakaran hutan di kawasan taman nasional dengan atasan;</t>
  </si>
  <si>
    <t>Menyajikan hasil olahan data penyiapan bahan rencana  pengendalian kebakaran hutan di kawasan taman nasional untuk diserahkan kepada Kepala Seksi Pengelolaan TN Wilayah.</t>
  </si>
  <si>
    <t>Mengolah data hasil pelaksanaan pengendalian kebakaran hutan di kawasan taman nasional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</si>
  <si>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pengendalian kebakaran hutan di kawasan taman nasional;</t>
  </si>
  <si>
    <t>Meminta arahan tentang pengolahan data hasil pelaksanaan pengendalian kebakaran hutan di kawasan taman nasional kepada Kepala Seksi Pengelolaan TN Wilayah;</t>
  </si>
  <si>
    <t>Mengumpulkan bahan dan data terkait hasil pelaksanaan pengendalian kebakaran hutan di kawasan taman nasional;</t>
  </si>
  <si>
    <t>Menginput data hasil pelaksanaan pengendalian kebakaran hutan di kawasan taman nasional;</t>
  </si>
  <si>
    <t>Mengolah data hasil pelaksanaan pengendalian kebakaran hutan di kawasan taman nasional;</t>
  </si>
  <si>
    <t>Membahas hasil pengolahan data hasil pelaksanaan pengendalian kebakaran hutan di kawasan taman nasional dengan atasan;</t>
  </si>
  <si>
    <t>Menyajikan hasil olahan data hasil pelaksanaan pengendalian kebakaran hutan di kawasan taman nasional untuk diserahkan kepada Kepala Seksi Pengelolaan TN Wilayah.</t>
  </si>
  <si>
    <t>Mengolah data penyiapan bahan rencana  pengawetan jenis tumbuhan dan satwa liar beserta habitatnya serta sumberdaya genetik dan pengetahuan tradisional sesuai dengan prosedur dan ketentuan peraturan perundang-undangan agar memperoleh data dan informasi dalam bentuk lain (hasil olahan) yang lebih akurat untuk pelaksanaan kegiatan selanjutnya.</t>
  </si>
  <si>
    <t>Banteng, Penyu, Burung migran, Elang Jawa, Macan Tutul</t>
  </si>
  <si>
    <t>Memahami peraturan perundangan-undangan dan konsep (teori) tentang pengelolaan data penyiapan bahan rencana  pengawetan jenis TSL beserta habitatnya serta sumberdaya genetik dan pengetahuan tradisional;</t>
  </si>
  <si>
    <t>Meminta arahan tentang pengolahan data  bahan penyiapan rencana  pengawetan jenis TSL  beserta habitatnya serta sumberdaya genetik dan pengetahuan tradisional kepada Kepala Seksi Pengelolaan TN Wilayah;</t>
  </si>
  <si>
    <t>Mengumpulkan bahan dan data terkait bahan penyiapan rencana  pengawetan jenis TSL beserta habitatnya serta sumberdaya genetik dan pengetahuan tradisional;</t>
  </si>
  <si>
    <t>Menginput data hasil bahan penyiapan rencana  pelaksanaan pengawetan jenis TSL beserta habitatnya serta sumberdaya genetik dan pengetahuan tradisional;</t>
  </si>
  <si>
    <t>Mengolah data penyiapan bahan rencana  pengawetan jenis TSL beserta habitatnya serta sumberdaya genetik dan pengetahuan tradisional;</t>
  </si>
  <si>
    <t>Membahas hasil pengolahan data penyiapan bahan rencana  pengawetan jenis TSL  beserta habitatnya serta sumberdaya genetik dan pengetahuan tradisional dengan atasan;</t>
  </si>
  <si>
    <t>Menyajikan hasil olahan data hasil pelaksanaan bahan penyiapan rencana   pengawetan jenis TSL beserta habitatnya serta sumberdaya genetik dan pengetahuan tradisional untuk diserahkan kepada Kepala Seksi Pengelolaan TN Wilayah.</t>
  </si>
  <si>
    <t>Mengolah data hasil pelaksanaan pengawetan jenis tumbuhan dan satwa liar beserta habitatnya serta sumberdaya genetik dan pengetahuan tradisional sesuai dengan prosedur dan ketentuan peraturan perundang-undangan agar memperoleh data dan informasi dalam bentuk lain (hasil olahan) yang lebih akurat untuk pelaksanaan kegiatan selanjutnya.</t>
  </si>
  <si>
    <t>Memahami peraturan perundangan-undangan dan konsep (teori) tentang pengelolaan data hasil pengawetan jenis TSL beserta habitatnya serta sumberdaya genetik dan pengetahuan tradisional;</t>
  </si>
  <si>
    <t>Meminta arahan tentang pengolahan data  hasil pelaksanaan pengawetan jenis TSL  beserta habitatnya serta sumberdaya genetik dan pengetahuan tradisional kepada Kepala Seksi Pengelolaan TN Wilayah;</t>
  </si>
  <si>
    <t>Mengumpulkan bahan dan data terkait hasil pelaksanaan pengawetan jenis TSL beserta habitatnya serta sumberdaya genetik dan pengetahuan tradisional;</t>
  </si>
  <si>
    <t>Menginput data hasil pelaksanaan pengawetan jenis TSL beserta habitatnya serta sumberdaya genetik dan pengetahuan tradisional;</t>
  </si>
  <si>
    <t>Mengolah data hasil pelaksanaan pengawetan jenis TSL beserta habitatnya serta sumberdaya genetik dan pengetahuan tradisional;</t>
  </si>
  <si>
    <t>Membahas hasil pengolahan data hasil pelaksanaan pengawetan jenis TSL  beserta habitatnya serta sumberdaya genetik dan pengetahuan tradisional dengan atasan;</t>
  </si>
  <si>
    <t>Menyajikan hasil olahan data hasil pelaksanaan pengawetan jenis TSL beserta habitatnya serta sumberdaya genetik dan pengetahuan tradisional untuk diserahkan kepada Kepala Seksi Pengelolaan TN Wilayah.</t>
  </si>
  <si>
    <t>Mengolah data penyiapan bahan rencana  pengembangan dan pemanfaatan jasa lingkungan sesuai dengan prosedur dan ketentuan peraturan perundang-undangan agar memperoleh data dan informasi dalam bentuk lain (hasil olahan) yang lebih akurat untuk pelaksanaan kegiatan selanjutnya.</t>
  </si>
  <si>
    <t>Memahami peraturan perundangan-undangan dan konsep (teori) tentang pengolahan data penyiapan bahan rencana  pengembangan dan pemanfaatan jasa lingkungan;</t>
  </si>
  <si>
    <t>Meminta arahan tentang pengolahan data penyiapan bahan rencana  pengembangan dan pemanfaatan jasa lingkungan kepada Kepala Seksi Pengelolaan TN Wilayah;</t>
  </si>
  <si>
    <t>Mengumpulkan bahan dan data terkait bahan penyiapan rencana  pengembangan dan pemanfaatan jasa lingkungan;</t>
  </si>
  <si>
    <t>Menginput data penyiapan bahan rencana pengembangan dan pemanfaatan jasa lingkungan;</t>
  </si>
  <si>
    <t>Mengolah data penyiapan bahan rencana pengembangan dan pemanfaatan jasa lingkungan;</t>
  </si>
  <si>
    <t>Membahas hasil pengolahan data penyiapan bahan rencana  pengembangan dan pemanfaatan jasa lingkungan dengan atasan;</t>
  </si>
  <si>
    <t>Menyajikan hasil olahan bahan penyiapan rencana  pengembangan dan pemanfaatan jasa lingkungan untuk diserahkan kepada Kepala Seksi Pengelolaan TN Wilayah.</t>
  </si>
  <si>
    <t>Mengolah data hasil pelaksanaan pengembangan dan pemanfaatan jasa lingkungan sesuai dengan prosedur dan ketentuan peraturan perundang-undangan agar memperoleh data dan informasi dalam bentuk lain (hasil olahan) yang lebih akurat untuk pelaksanaan kegiatan selanjutnya.</t>
  </si>
  <si>
    <t xml:space="preserve">Wisata dan pemanfaatan sumber mata air </t>
  </si>
  <si>
    <t>Memahami peraturan perundangan-undangan dan konsep (teori) tentang pengolahan data hasil pelaksanaan pengembangan dan pemanfaatan jasa lingkungan;</t>
  </si>
  <si>
    <t>Meminta arahan tentang pengolahan data hasil pelaksanaan pengembangan dan pemanfaatan jasa lingkungan kepada Kepala Seksi Pengelolaan TN Wilayah;</t>
  </si>
  <si>
    <t>Mengumpulkan bahan dan data terkait hasil pelaksanaan pengembangan dan pemanfaatan jasa lingkungan;</t>
  </si>
  <si>
    <t>Menginput data hasil pelaksanaan pengembangan dan pemanfaatan jasa lingkungan;</t>
  </si>
  <si>
    <t>Mengolah data hasil pelaksanaan pengembangan dan pemanfaatan jasa lingkungan;</t>
  </si>
  <si>
    <t>Membahas hasil pengolahan data hasil pelaksanaan pengembangan dan pemanfaatan jasa lingkungan dengan atasan;</t>
  </si>
  <si>
    <t>Menyajikan hasil olahan hasil pelaksanaan pengembangan dan pemanfaatan jasa lingkungan untuk diserahkan kepada Kepala Seksi Pengelolaan TN Wilayah.</t>
  </si>
  <si>
    <t>Mengolah data penyusunan informasi perpetaan sesuai dengan prosedur dan ketentuan peraturan perundang-undangan agar memperoleh data dan informasi dalam bentuk lain (hasil olahan) yang lebih akurat untuk melaksanakan kegiatan penyusunan informasi perpetaan.</t>
  </si>
  <si>
    <t>Memahami peraturan perundangan-undangan dan konsep (teori) tentang pengolahan data penyusunan informasi perpetaan;</t>
  </si>
  <si>
    <t>Meminta arahan tentang pengolahan data penyusunan informasi perpetaan kepada Kepala Seksi Pengelolaan TN Wilayah;</t>
  </si>
  <si>
    <t>Mengolah data penyusunan informasi perpetaan;</t>
  </si>
  <si>
    <t>Membahas hasil pengolahan data penyusunan informasi perpetaan dengan atasan;</t>
  </si>
  <si>
    <t>Menyajikan hasil olahan data penyusunan informasi perpetaan untuk diserahkan kepada Kepala Seksi Pengelolaan TN Wilayah.</t>
  </si>
  <si>
    <t>Mengolah data penyiapan bahan rencana  pendataan kunjungan wisata nusantara dan mancanegara sesuai dengan prosedur dan ketentuan peraturan perundang-undangan agar memperoleh data dan informasi dalam bentuk lain (hasil olahan) yang lebih akurat untuk pelaksanaan kegiatan selanjutnya.</t>
  </si>
  <si>
    <t>Memahami peraturan perundangan-undangan dan konsep (teori) tentang pengolahan data penyiapan bahan rencana  pendataan kunjungan wisata nusantara dan mancanegara;</t>
  </si>
  <si>
    <t>Meminta arahan tentang pengolahan data  hasil bahan penyiapan rencana  pendataan kunjungan wisata nusantara dan mancanegara kepada Kepala Seksi Pengelolaan TN Wilayah;</t>
  </si>
  <si>
    <t>Mengumpulkan bahan dan data terkait bahan penyiapan rencana  pendataan kunjungan wisata nusantara dan mancanegara;</t>
  </si>
  <si>
    <t>Menginput data penyiapan bahan rencana  pendataan kunjungan wisata nusantara dan mancanegara;</t>
  </si>
  <si>
    <t>Mengolah data penyiapan bahan rencana  pendataan kunjungan wisata nusantara dan mancanegara;</t>
  </si>
  <si>
    <t>Membahas hasil pengolahan data  bahan penyiapan rencana  pendataan kunjungan wisata nusantara dan mancanegara dengan atasan;</t>
  </si>
  <si>
    <t>Menyajikan hasil olahan data bahan penyiapan rencana pendataan kunjungan wisata nusantara dan mancanegara untuk diserahkan kepada Kepala Seksi Pengelolaan TN Wilayah.</t>
  </si>
  <si>
    <t>Mengolah data hasil pelaksanaan pendataan kunjungan wisata nusantara dan mancanegara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</si>
  <si>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pendataan kunjungan wisata nusantara dan mancanegara;</t>
  </si>
  <si>
    <t>Meminta arahan tentang pengolahan data  hasil pelaksanaan pendataan kunjungan wisata nusantara dan mancanegara kepada Kepala Seksi Pengelolaan TN Wilayah;</t>
  </si>
  <si>
    <t>Mengumpulkan bahan dan data terkait hasil pelaksanaan pendataan kunjungan wisata nusantara dan mancanegara;</t>
  </si>
  <si>
    <t>Menginput data hasil pelaksanaan pendataan kunjungan wisata nusantara dan mancanegara;</t>
  </si>
  <si>
    <t>Mengolah data hasil pelaksanaan pendataan kunjungan wisata nusantara dan mancanegara;</t>
  </si>
  <si>
    <t>Membahas hasil pengolahan data  hasil pelaksanaan pendataan kunjungan wisata nusantara dan mancanegara dengan atasan;</t>
  </si>
  <si>
    <t>Menyajikan hasil olahan data hasil pelaksanaan pendataan kunjungan wisata nusantara dan mancanegara untuk diserahkan kepada Kepala Seksi Pengelolaan TN Wilayah.</t>
  </si>
  <si>
    <t>Mengolah data penyiapan bahan rencana  pengelolaan karcis masuk kawasan konservasi sesuai dengan prosedur dan ketentuan peraturan perundang-undangan agar memperoleh data dan informasi dalam bentuk lain (hasil olahan) yang lebih akurat untuk pelaksanaan kegiatan selanjutnya.</t>
  </si>
  <si>
    <t>Memahami peraturan perundangan-undangan dan konsep (teori) tentang pengolahan data penyiapan bahan rencana  pengelolaan karcis masuk kawasan konservasi;</t>
  </si>
  <si>
    <t>Meminta arahantentang pengolahan data penyiapan bahan rencana  pengelolaan karcis masuk kawasan konservasi kepada Kepala Seksi Pengelolaan TN Wilayah;</t>
  </si>
  <si>
    <t>Mengumpulkan bahan dan data terkait hasil bahan penyiapan rencana  pengelolaan karcis masuk kawasan konservasi;</t>
  </si>
  <si>
    <t>Menginput data penyiapan bahan rencana  pengelolaan karcis masuk kawasan konservasi;</t>
  </si>
  <si>
    <t>Mengolah data penyiapan bahan rencana  pengelolaan karcis masuk kawasan konservasi;</t>
  </si>
  <si>
    <t>Membahas hasil pengolahan data  bahan penyiapan rencana  pengelolaan karcis masuk kawasan konservasi dengan atasan;</t>
  </si>
  <si>
    <t>Menyajikan hasil olahan data penyiapan bahan rencana  pengelolaan karcis masuk kawasan konservasi untuk diserahkan kepada Kepala Seksi Pengelolaan TN Wilayah.</t>
  </si>
  <si>
    <t>Mengolah data hasil pelaksanaan pengelolaan karcis masuk kawasan konservasi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</si>
  <si>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pengelolaan karcis masuk kawasan konservasi;</t>
  </si>
  <si>
    <t>Meminta arahan tentang pengolahan data hasil pelaksanaan pengelolaan karcis masuk kawasan konservasi kepada Kepala Seksi Pengelolaan TN Wilayah;</t>
  </si>
  <si>
    <t>Mengumpulkan bahan dan data terkait hasil pelaksanaan pengelolaan karcis masuk kawasan konservasi;</t>
  </si>
  <si>
    <t>Menginput data hasil pelaksanaan pengelolaan karcis masuk kawasan konservasi;</t>
  </si>
  <si>
    <t>Mengolah data hasil pelaksanaan  pengelolaan karcis masuk kawasan konservasi;</t>
  </si>
  <si>
    <t>Membahas hasil pengolahan data  hasil pelaksanaan pengelolaan karcis masuk kawasan konservasi dengan atasan;</t>
  </si>
  <si>
    <t>Menyajikan hasil olahan data hasil pelaksanaan pengelolaan karcis masuk kawasan konservasi untuk diserahkan kepada Kepala Seksi Pengelolaan TN Wilayah.</t>
  </si>
  <si>
    <t>Mengolah data bahan penyiapan rencana evaluasi kesesuaian fungsi, pemulihan ekosistem dan penutupan kawasan sesuai dengan prosedur dan ketentuan peraturan perundang-undangan agar memperoleh data dan informasi dalam bentuk lain (hasil olahan) yang lebih akurat untuk pelaksanaan kegiatan selanjutnya.</t>
  </si>
  <si>
    <t>Memahami peraturan perundangan-undangan dan konsep (teori) tentang pengolahan data penyiapan bahan rencana  evaluasi kesesuaian fungsi, pemulihan ekosistem dan penutupan kawasan;</t>
  </si>
  <si>
    <t>Meminta arahan tentang pengolahan data penyiapan bahan rencana  evaluasi kesesuaian fungsi, pemulihan ekosistem dan penutupan kawasan kepada Kepala Seksi Pengelolaan TN Wilayah;</t>
  </si>
  <si>
    <t>Mengumpulkan bahan dan data terkait bahan penyiapan rencana  evaluasi kesesuaian fungsi, pemulihan ekosistem dan penutupan kawasan;</t>
  </si>
  <si>
    <t>Menginput data penyiapan bahan rencana  evaluasi kesesuaian fungsi, pemulihan ekosistem dan penutupan kawasan;</t>
  </si>
  <si>
    <t>Mengolah data penyiapan bahan rencana  evaluasi kesesuaian fungsi, pemulihan ekosistem dan penutupan kawasan;</t>
  </si>
  <si>
    <t>Membahas hasil pengolahan data penyiapan bahan rencana  evaluasi kesesuaian fungsi, pemulihan ekosistem dan penutupan kawasan dengan atasan;</t>
  </si>
  <si>
    <t>Menyajikan hasil olahan data bahan penyiapan rencana evaluasi kesesuaian fungsi, pemulihan ekosistem dan penutupan kawasan untuk diserahkan kepada Kepala Seksi Pengelolaan TN Wilayah.</t>
  </si>
  <si>
    <t>Mengolah data hasil pelaksanaan evaluasi kesesuaian fungsi, pemulihan ekosistem dan penutupan kawasan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</si>
  <si>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evaluasi kesesuaian fungsi, pemulihan ekosistem dan penutupan kawasan;</t>
  </si>
  <si>
    <t>Meminta arahan tentang pengolahan data hasil pelaksanaan  evaluasi kesesuaian fungsi, pemulihan ekosistem dan penutupan kawasan kepada Kepala Seksi Pengelolaan TN Wilayah;</t>
  </si>
  <si>
    <t>Mengumpulkan bahan dan data terkait hasil pelaksanaan evaluasi kesesuaian fungsi, pemulihan ekosistem dan penutupan kawasan;</t>
  </si>
  <si>
    <t>Menginput data hasil pelaksanaan  evaluasi kesesuaian fungsi, pemulihan ekosistem dan penutupan kawasan;</t>
  </si>
  <si>
    <t>Mengolah data hasil pelaksanaan evaluasi kesesuaian fungsi, pemulihan ekosistem dan penutupan kawasan;</t>
  </si>
  <si>
    <t>Membahas hasil pengolahan data hasil pelaksanaan evaluasi kesesuaian fungsi, pemulihan ekosistem dan penutupan kawasan dengan atasan;</t>
  </si>
  <si>
    <t>Menyajikan hasil olahan data hasil pelaksanaan evaluasi kesesuaian fungsi, pemulihan ekosistem dan penutupan kawasan untuk diserahkan kepada Kepala Seksi Pengelolaan TN Wilayah.</t>
  </si>
  <si>
    <t>Mengolah data penyiapan bahan rencana  pengendalian dan pemanfaatan jenis tumbuhan dan satwa liar sesuai dengan prosedur dan ketentuan peraturan perundang-undangan agar memperoleh data dan informasi dalam bentuk lain (hasil olahan) yang lebih akurat untuk pelaksanaan kegiatan selanjutnya.</t>
  </si>
  <si>
    <t>Pengambilan kerang, udang, ikan.</t>
  </si>
  <si>
    <t>Memahami peraturan perundangan-undangan dan konsep (teori) tentang pengolahan data penyiapan bahan rencana penanganan pertama terjadinya konflik manusia dan satwa liar;</t>
  </si>
  <si>
    <t>Meminta arahan tentang pengolahan data penyiapan bahan rencana  pengendalian dan pemanfaatan jenis TSL kepada Kepala Seksi Pengelolaan TN Wilayah;</t>
  </si>
  <si>
    <t>Mengumpulkan bahan dan data bahan penyiapan rencana terkait pengendalian dan pemanfaatan jenis TSL;</t>
  </si>
  <si>
    <t>Menginput data bahan penyiapan rencana pengendalian dan pemanfaatan jenis TSL;</t>
  </si>
  <si>
    <t>Mengolah data penyiapan bahan rencana  pengendalian dan pemanfaatan jenis TSL;</t>
  </si>
  <si>
    <t>Membahas hasil pengolahan data penyiapan bahan rencana  pengendalian dan pemanfaatan jenis TSL dengan atasan;</t>
  </si>
  <si>
    <t>Menyajikan hasil olahan data penyiapan bahan rencana  pengendalian dan pemanfaatan jenis TSL untuk diserahkan kepada Kepala Seksi Pengelolaan TN Wilayah.</t>
  </si>
  <si>
    <t>Mengolah data hasil pelaksanaan pengendalian dan pemanfaatan jenis tumbuhan dan satwa liar sesuai dengan prosedur dan ketentuan peraturan perundang-undangan agar memperoleh data dan informasi dalam bentuk lain (hasil olahan) yang lebih akurat untuk pelaksanaan kegiatan selanjutnya.</t>
  </si>
  <si>
    <t>Meminta arahan tentang pengolahan data hasil pelaksanaan pengendalian dan pemanfaatan jenis TSL kepada Kepala Seksi Pengelolaan TN Wilayah;</t>
  </si>
  <si>
    <t>Mengumpulkan bahan dan data hasil pelaksanaan terkait pengendalian dan pemanfaatan jenis TSL;</t>
  </si>
  <si>
    <t>Menginput data hasil pelaksanaan pengendalian dan pemanfaatan jenis TSL;</t>
  </si>
  <si>
    <t>Mengolah data hasil pelaksanaan pengendalian dan pemanfaatan jenis TSL;</t>
  </si>
  <si>
    <t>Membahas hasil pengolahan data  hasil pelaksanaan pengendalian dan pemanfaatan jenis TSL dengan atasan;</t>
  </si>
  <si>
    <t>Menyajikan hasil olahan data hasil pelaksanaan  pengendalian dan pemanfaatan jenis TSL untuk diserahkan kepada Kepala Seksi Pengelolaan TN Wilayah.</t>
  </si>
  <si>
    <t>Mengolah data  penyiapan bahan rencana  pengembangan bina cinta alam serta penyuluhan konservasi sumberdaya alam dan ekosistemnya sesuai dengan prosedur dan ketentuan peraturan perundang-undangan agar memperoleh data dan informasi dalam bentuk lain (hasil olahan) yang lebih akurat untuk pelaksanaan kegiatan selanjutnya.</t>
  </si>
  <si>
    <t>Bina Cinta Alam, Pendidikan lingkungan, Pramuka Sakawanabakti</t>
  </si>
  <si>
    <t>Memahami peraturan perundangan-undangan dan konsep (teori) tentang pengolahan data penyiapan bahan rencana  pengembangan bina cinta alam serta penyuluhan KSDAE;</t>
  </si>
  <si>
    <t>Meminta arahan tentang pengolahan data penyiapan bahan rencana  pengembangan bina cinta alam serta penyuluhan KSDAE kepada Kepala Seksi Pengelolaan TN Wilayah;</t>
  </si>
  <si>
    <t>Mengumpulkan bahan dan data terkait bahan penyiapan rencana  pengembangan bina cinta alam serta penyuluhan KSDAE;</t>
  </si>
  <si>
    <t>Menginput data penyiapan bahan rencana  pengembangan bina cinta alam serta penyuluhan KSDAE;</t>
  </si>
  <si>
    <t>Mengolah data penyiapan bahan rencana  pengembangan bina cinta alam serta penyuluhan KSDAE;</t>
  </si>
  <si>
    <t>Membahas hasil pengolahan data  bahan penyiapan rencana  pengembangan bina cinta alam serta penyuluhan KSDAE dengan atasan;</t>
  </si>
  <si>
    <t>Menyajikan hasil olahan data penyiapan bahan rencana  pengembangan bina cinta alam serta penyuluhan KSDAE untuk diserahkan kepada Kepala Seksi Pengelolaan TN Wilayah.</t>
  </si>
  <si>
    <t>Mengolah data hasil pelaksanaan pengembangan bina cinta alam serta penyuluhan konservasi sumberdaya alam dan ekosistemnya sesuai dengan prosedur dan ketentuan peraturan perundang-undangan agar memperoleh data dan informasi dalam bentuk lain (hasil olahan) yang lebih akurat untuk pelaksanaan kegiatan selanjutnya.</t>
  </si>
  <si>
    <t>Memahami peraturan perundangan-undangan dan konsep (teori) tentang pengolahan data hasil pelaksanaan pengembangan bina cinta alam serta penyuluhan KSDAE;</t>
  </si>
  <si>
    <t>Meminta arahan tentang pengolahan data hasil pelaksanaan pengembangan bina cinta alam serta penyuluhan KSDAE kepada Kepala Seksi Pengelolaan TN Wilayah;</t>
  </si>
  <si>
    <t>Mengumpulkan bahan dan data terkait hasil pelaksanaan pengembangan bina cinta alam serta penyuluhan KSDAE;</t>
  </si>
  <si>
    <t>Menginput data hasil pelaksanaan pengembangan bina cinta alam serta penyuluhan KSDAE;</t>
  </si>
  <si>
    <t>Mengolah data hasil pelaksanaan pengembangan bina cinta alam serta penyuluhan KSDAE;</t>
  </si>
  <si>
    <t>Membahas hasil pengolahan data  hasil pelaksanaan pengembangan bina cinta alam serta penyuluhan KSDAE dengan atasan;</t>
  </si>
  <si>
    <t>Menyajikan hasil olahan data hasil pelaksanaan pengembangan bina cinta alam serta penyuluhan KSDAE untuk diserahkan kepada Kepala Seksi Pengelolaan TN Wilayah.</t>
  </si>
  <si>
    <t>Mengolah data penyiapan bahan rencana  pemberdayaan masyarakat di dalam dan sekitar kawasan konservasi sesuai dengan prosedur dan ketentuan peraturan perundang-undangan agar memperoleh data dan informasi dalam bentuk lain (hasil olahan) yang lebih akurat untuk pelaksanaan kegiatan selanjutnya.</t>
  </si>
  <si>
    <t>Memahami peraturan perundangan-undangan dan konsep (teori) tentang bahan penyiapan rencana  pemberdayaan masyarakat di dalam dan sekitar kawasan konservasi;</t>
  </si>
  <si>
    <t>Meminta arahan tentang pengolahan data penyiapan bahan rencana  pemberdayaan masyarakat di dalam dan sekitar kawasan konservasi kepada Kepala Seksi Pengelolaan TN Wilayah;</t>
  </si>
  <si>
    <t>Mengumpulkan bahan dan data terkait bahan penyiapan rencana  pemberdayaan masyarakat di dalam dan sekitar kawasan konservasi;</t>
  </si>
  <si>
    <t>Menginput data hasil pelaks bahan penyiapan rencana  pemberdayaan masyarakat di dalam dan sekitar kawasan konservasi;</t>
  </si>
  <si>
    <t>Mengolah data penyiapan bahan rencana  pemberdayaan masyarakat di dalam dan sekitar kawasan konservasi;</t>
  </si>
  <si>
    <t>Membahas hasil pengolahan data penyiapan bahan rencana  pemberdayaan masyarakat di dalam dan sekitar kawasan konservasi dengan atasan;</t>
  </si>
  <si>
    <t>Menyajikan hasil olahan data penyiapan bahan rencana  pemberdayaan masyarakat di dalam dan sekitar kawasan konservasi untuk diserahkan kepada Kepala Seksi Pengelolaan TN Wilayah.</t>
  </si>
  <si>
    <t>Mengolah data hasil pelaksanaan pemberdayaan masyarakat di dalam dan sekitar kawasan konservasi sesuai dengan prosedur dan ketentuan peraturan perundang-undangan agar memperoleh data dan informasi dalam bentuk lain (hasil olahan) yang lebih akurat untuk pelaksanaan kegiatan selanjutnya.</t>
  </si>
  <si>
    <t>Memahami peraturan perundangan-undangan dan konsep (teori) tentang hasil pelaksanaan pemberdayaan masyarakat di dalam dan sekitar kawasan konservasi;</t>
  </si>
  <si>
    <t>Meminta arahan tentang pengolahan data hasil pelaksanaan  pemberdayaan masyarakat di dalam dan sekitar kawasan konservasi kepada Kepala Seksi Pengelolaan TN Wilayah;</t>
  </si>
  <si>
    <t>Mengumpulkan bahan dan data terkait hasil pelaksanaan pemberdayaan masyarakat di dalam dan sekitar kawasan konservasi;</t>
  </si>
  <si>
    <t>Menginput data hasil pelaksanaan pemberdayaan masyarakat di dalam dan sekitar kawasan konservasi;</t>
  </si>
  <si>
    <t>Mengolah data hasil pelaksanaan pemberdayaan masyarakat di dalam dan sekitar kawasan konservasi;</t>
  </si>
  <si>
    <t>Membahas hasil pengolahan data  hasil pelaksanaan pemberdayaan masyarakat di dalam dan sekitar kawasan konservasi dengan atasan;</t>
  </si>
  <si>
    <t>Menyajikan hasil olahan data hasil pelaksanaan  pemberdayaan masyarakat di dalam dan sekitar kawasan konservasi untuk diserahkan kepada Kepala Seksi Pengelolaan TN Wilayah.</t>
  </si>
  <si>
    <t>Urusan Tata Usaha Umum SPTNW I Tegaldlimo</t>
  </si>
  <si>
    <t>Mencatat penerimaan, pengeluaran, pemeriksaan dan penataan di bidang administrasi keuangan sesuai dengan prosedur dan ketentuan peraturan perundang-undangan untuk efektifitas penataan administrasi keuangan lingkup SPTNW I Tegaldlimo.</t>
  </si>
  <si>
    <t>Menyiapkan dokumen Daftar Rincian Permintaan Pembayaran (DRPP).</t>
  </si>
  <si>
    <t xml:space="preserve">Menyerahkan dokumen SPBy kepada PPK </t>
  </si>
  <si>
    <t>Menyiapkan dan menyampaikan dokumen pembayaran uang makan, tunjangan kinerja dan hak pegawai lainnya kepada PPK;</t>
  </si>
  <si>
    <t>Mendistribusikan slip gaji dan slip pemotongan gaji serta tanda terima pembayaran gaji, tunjangan kinerja, dan uang makan kepada pegawai Lingkup SPTNW.</t>
  </si>
  <si>
    <t>Melaporkan hasil pengelolaan pembayaran gaji dan tunjangan pegawai (ASN dan tenaga kontrak) kepada PPK.</t>
  </si>
  <si>
    <t>Melakukan penatausahaan bonggol karcis masuk sesuai dengan prosedur dan ketentuan peraturan perundang-undangan untuk tertib administrasi keuangan.</t>
  </si>
  <si>
    <t>Memahami peraturan perundangan-undangan dan konsep (teori) tentang penatausahaan bonggol karcis;</t>
  </si>
  <si>
    <t>Menyiapkan dokumen serah terima bonggol karcis;</t>
  </si>
  <si>
    <t>Memeriksa dan menerima bonggol karcis masuk dari petugas pemungut;</t>
  </si>
  <si>
    <t>Menyimpan bonggol karcis;</t>
  </si>
  <si>
    <t>Menyajikan laporan penatausahaan bonggol karcis masuk untuk diserahkan kepada Kepala Seksi.</t>
  </si>
  <si>
    <t>Menyampaikan bonggol karcis ke urusan perencanaan, anggaran, kerjasama, evaluasi, dan pelaporan Subbagian Tata Usaha;</t>
  </si>
  <si>
    <t>Perjalanan ke kantor balai PP 4 jam</t>
  </si>
  <si>
    <t>Meminta arahan tentang penyusunan rencana kebutuhan anggaran kepada  Kepala SPTNW;</t>
  </si>
  <si>
    <t>Mengumpulkan data penyusunan rencana kebutuhan anggaran</t>
  </si>
  <si>
    <t>Melakukan verifikasi ketersediaan alokasi anggaran</t>
  </si>
  <si>
    <t>Menyusun rencana kebutuhan anggaran</t>
  </si>
  <si>
    <t>Urusan Tata Usaha Umum SPTNW I</t>
  </si>
  <si>
    <t>Menerima Naskah Dinas Masuk dan lembar disposisi yang telah diberi disposisi Kepala SPTNW;</t>
  </si>
  <si>
    <t>Mencatat disposisi Kepala SPTNW dan menyampaikan Naskah Dinas Masuk pada Unit Pengolah.</t>
  </si>
  <si>
    <t>Menyampaikan berkas net konsep naskah dinas keluar kepada Kepala SPTNW;</t>
  </si>
  <si>
    <t>Menerima berkas naskah dinas keluar Kepala SPTNW yang telah ditandatangani;</t>
  </si>
  <si>
    <t>150 surat @ 120 menit</t>
  </si>
  <si>
    <t>Mengirimkan surat melalui faxsimile/WA dan mengkonfirmasi ke pihak penerima surat atas surat yang dikirim;</t>
  </si>
  <si>
    <t>Meminta arahan tentang penataan arsip aktif dan inaktif kepada  Kepala SPTNW;</t>
  </si>
  <si>
    <t>Membuat Kode Klasifikasi Arsip lingkup SPTNW;</t>
  </si>
  <si>
    <t>Menyerahkan dokumen kepada Kepala SPTNW.</t>
  </si>
  <si>
    <t>Melakukan seleksi dan penilaian arsip inaktif yang masih perlu disimpan dan arsip yang harus dipindahkan ke Unit Kearsipan Subbagian Tata Usaha;</t>
  </si>
  <si>
    <t>Menata Arsip dan membuat Daftar Arsip yang akan dipindahkan ke Unit Kearsipan Subbagian Tata Usaha;</t>
  </si>
  <si>
    <t>Melakukan pelaporan terhadap keberadaan arsip terjaga kepada Unit Kearsipan Sub Bagian Tata Usaha dan menyerahkan salinan otentik dari naskah asli arsip terjaga ;</t>
  </si>
  <si>
    <t>Memindahkan arsip inaktif yang telah habis retensinya ke Unit Kearsipan Sub Bagian Tata Usaha dengan dilengkapi Daftar Arsip serta Berita Acara Pemindahan Arsip Inaktif yang ditandatangani oleh Kepala Seksi Pengelolaan Taman Nasional Wilayah I Tegaldlimo.</t>
  </si>
  <si>
    <t>Menyusun rencana kebutuhan BMN lingkup Seksi Pengelolaan Taman Nasional Wilayah sesuai dengan prosedur dan ketentuan peraturan perundang-undangan untuk mewujudkan tertib fisik, tertib administrasi dan tertib hukum.</t>
  </si>
  <si>
    <t>Memahami peraturan perundangan-undangan tentang penyusunan rencana kebutuhan BMN;</t>
  </si>
  <si>
    <t>Meminta arahan tentang penyusunan rencana kebutuhan BMN kepada  Kepala SPTNW;</t>
  </si>
  <si>
    <t>Menyiapkan bahan dan mengumpulkan data penyusunan rencana kebutuhan BMN;</t>
  </si>
  <si>
    <t>Mengkoordinasikan penyusunan rencana kebutuhan BMN dengan pihak terkait;</t>
  </si>
  <si>
    <t>Melakukan penyusunan rencana kebutuhan BMN;</t>
  </si>
  <si>
    <t>Membahas dengan atasan hasil penyusunan rencana kebutuhan BMN;</t>
  </si>
  <si>
    <t>Menyerahkan hasil penyusunan rencana kebutuhan BMN kepada Kepala SPTNW untuk disampaikan kepada Kepala Balai.</t>
  </si>
  <si>
    <t>Menyusun rencana kebutuhan barang persediaan lingkup Seksi Pengelolaan Taman Nasional Wilayah sesuai dengan prosedur dan ketentuan peraturan perundang-undangan untuk mewujudkan tertib fisik, tertib administrasi dan tertib hukum.</t>
  </si>
  <si>
    <t>Memahami peraturan perundangan-undangan tentang penyusunan rencana kebutuhan barang persediaan;</t>
  </si>
  <si>
    <t>Meminta arahan tentang penyusunan rencana kebutuhan barang persediaan kepada  Kepala SPTNW;</t>
  </si>
  <si>
    <t>Menyiapkan bahan dan mengumpulkan data penyusunan rencana kebutuhan barang persediaan;</t>
  </si>
  <si>
    <t>Mengkoordinasikan penyusunan rencana kebutuhan barang persediaan dengan pihak terkait;</t>
  </si>
  <si>
    <t>Melakukan penyusunan rencana kebutuhan barang persediaan;</t>
  </si>
  <si>
    <t>Membahas dengan atasan hasil penyusunan rencana kebutuhan barang persediaan;</t>
  </si>
  <si>
    <t>Menyerahkan hasil penyusunan rencana kebutuhan barang persediaan kepada Kepala SPTNW untuk disampaikan kepada Kepala Balai.</t>
  </si>
  <si>
    <t>Membantu melaksanakan pengamanan,  pengawasan dan pengendalian (wasdal) BMN lingkup Seksi Pengelolaan Taman Nasional Wilayah sesuai dengan prosedur dan ketentuan peraturan perundang-undangan dalam rangka pemantauan dan penertiban pelaksanaan penggunaan, pemanfaatan, pemindahtanganan, penatausahaan serta pengamanan dan pemeliharaan BMN.</t>
  </si>
  <si>
    <t>Meminta arahan tentang pengamanan, pengawasan dan pengendalian (wasdal) BMN kepada  atasan;</t>
  </si>
  <si>
    <t>Menyerahkan laporan hasil pengamanan, pengawasan dan pengendalian BMN kepada Kepala SPTNW untuk disampaikan kepada Kepala Balai.</t>
  </si>
  <si>
    <t>Melaksanaan perawatan/pemeliharaan BMN lingkup Seksi Pengelolaan Taman Nasional Wilayah sesuai dengan prosedur dan ketentuan peraturan perundang-undangan.</t>
  </si>
  <si>
    <t>Meminta arahan tentang perawatan/pemeliharaan BMN kepada  atasan;</t>
  </si>
  <si>
    <t>Menyerahkan laporan hasil perawatan/pemeliharaan BMN kepada Kepala SPTNW untuk disampaikan kepada Kepala Balai.</t>
  </si>
  <si>
    <t>Melaksanakan proses pembukuan BMN lingkup Seksi Pengelolaan Taman Nasional Wilayah sesuai dengan prosedur dan ketentuan peraturan perundang-undangan  untuk mewujudkan tertib fisik, tertib administrasi dan tertib hukum.</t>
  </si>
  <si>
    <t>Meminta arahan tentang pembukuan BMN kepada  atasan;</t>
  </si>
  <si>
    <t>Menyusun dan menyerahkan laporan hasil pembukuan BMN kepada Kepala SPTNW untuk disampaikan kepada Kepala Balai.</t>
  </si>
  <si>
    <t>Membantu melaksanakan inventarisasi BMN lingkup Seksi Pengelolaan Taman Nasional Wilayah sesuai dengan prosedur dan ketentuan peraturan perundang-undangan  untuk mewujudkan tertib fisik, tertib administrasi dan tertib hukum.</t>
  </si>
  <si>
    <t>Meminta arahan tentang inventarisasi BMN kepada  atasan;</t>
  </si>
  <si>
    <t>Menyerahkan laporan hasil olah data dan tindak lanjut inventarisasi kepada Kepala SPTNW untuk disampaikan kepada Kepala Balai.</t>
  </si>
  <si>
    <t>Melaksanakan pembukuan dan pelaporan barang persediaan lingkup Seksi Pengelolaan Taman Nasional Wilayah sesuai dengan prosedur dan ketentuan peraturan perundang-undangan  untuk mewujudkan tertib fisik, tertib administrasi dan tertib hukum.</t>
  </si>
  <si>
    <t>Meminta arahan tentang  laporan barang kuasa pengguna (LBKP) tahunan kepada  atasan;</t>
  </si>
  <si>
    <t>setengah hari sampai satu hari</t>
  </si>
  <si>
    <t>Menyerahkan laporan hasil pembukuan barang persediaan kepada Kepala SPTNW untuk disampaikan kepada Kepala Balai.</t>
  </si>
  <si>
    <t xml:space="preserve">Juru Mudi Kapal </t>
  </si>
  <si>
    <t>Resort Grajagan &amp; Resort Pancur SPTNW I Tegaldlimo</t>
  </si>
  <si>
    <t>Mengkoordinir dan mengendalikan kesiapan perjalanan laut dengan cara berkoordinasi dengan ABK berdasarkan prosedur dan ketentuan peraturan perundang-undangan agar pelaksanaan perjalanan laut dapat terlaksana dengan aman, tepat, dan handal.</t>
  </si>
  <si>
    <t xml:space="preserve">Menyiapkan perjalanan laut dengan ABK berdasarkan prosedur dan ketentuan peraturan perundang-undangan untuk mendukung kelancaran perjalanan laut. </t>
  </si>
  <si>
    <t>Memahami informasi tentang kondisi laut;</t>
  </si>
  <si>
    <t>Mengatur jadwal perjalanan laut;</t>
  </si>
  <si>
    <t>Menyiapkan sarana/prasarana perjalanan laut;</t>
  </si>
  <si>
    <t>Melaporkan kesiapan perjalanan laut dengan ABK kepada atasan;</t>
  </si>
  <si>
    <t>Melaksanakan perjalanan laut sesuai jadwal dan arahan atasan agar dapat memantau keadaan di laut.</t>
  </si>
  <si>
    <t>Menentukan arah perjalanan laut;</t>
  </si>
  <si>
    <t>Melaksanakan perjalanan laut;</t>
  </si>
  <si>
    <t>Melaporkan perjalanan laut kepada atasan.</t>
  </si>
  <si>
    <t>Melakukan pengecekan kelengkapan kapal sesuai prosedur dan ketentuan peraturan perundang-undangan serta arahan pimpinan supaya kapal layak pakai ketika dibutuhkan.</t>
  </si>
  <si>
    <t>Memeriksa kelengkapan kapal;</t>
  </si>
  <si>
    <t>Melaporkan ke ketua regu terkait kelengkapan kapal.</t>
  </si>
  <si>
    <t>Mengajukan kelengkapan kapal sesuai dengan standar kebutuhan yang ada untuk kelancaran tugas perjalanan laut.</t>
  </si>
  <si>
    <t>Menyiapkan perkiraan peralatan yang dibutuhkan;</t>
  </si>
  <si>
    <t>Mengajukan kekurangan kelengkapan kapal;</t>
  </si>
  <si>
    <t>Melaporkan pengajuan kelengkapan kapal kepada atasan.</t>
  </si>
  <si>
    <t>Membuat jurnal/ catatan kondisi kapal secara berkala sesuai prosedur dan ketentuan peraturan perundang-undangan serta arahan pimpinan agar dapat mengetahui kondisi kapal.</t>
  </si>
  <si>
    <t>Merangkum catatan kondisi kapal secara berkala;</t>
  </si>
  <si>
    <t>Menyiapkan laporan kondisi kapal secara berkala dan menyerahkan kepada atasan.</t>
  </si>
  <si>
    <t>Mengantar tamu dinas</t>
  </si>
  <si>
    <t>Jam 16.00-19.00 dan jam 05.00-07.00</t>
  </si>
  <si>
    <t>Lampiran 4 Formulir beban kerja untuk kebutuhan pegawai fungsional umum lingkup SPTNW I Tegaldlimo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</si>
</sst>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00"/>
  </numFmts>
  <fonts count="10" x14ac:knownFonts="1">
    <font>
      <sz val="11"/>
      <color theme="1"/>
      <name val="Calibri"/>
      <family val="2"/>
      <scheme val="minor"/>
    </font>
    <font>
      <sz val="11"/>
      <color theme="1"/>
      <name val="Calibri"/>
      <family val="2"/>
      <scheme val="minor"/>
    </font>
    <font>
      <sz val="10"/>
      <name val="Arial"/>
      <family val="2"/>
    </font>
    <font>
      <sz val="11"/>
      <name val="Times New Roman"/>
      <family val="1"/>
    </font>
    <font>
      <sz val="11"/>
      <color rgb="FF000000"/>
      <name val="Times New Roman"/>
      <family val="1"/>
    </font>
    <font>
      <sz val="11"/>
      <color theme="1"/>
      <name val="Times New Roman"/>
      <family val="1"/>
    </font>
    <font>
      <sz val="10"/>
      <name val="Times New Roman"/>
      <family val="1"/>
    </font>
    <font>
      <sz val="11"/>
      <color theme="1"/>
      <name val="Calibri"/>
      <family val="2"/>
      <charset val="1"/>
      <scheme val="minor"/>
    </font>
    <font>
      <sz val="11"/>
      <color rgb="FF0000FF"/>
      <name val="Times New Roman"/>
      <family val="1"/>
    </font>
    <font>
      <sz val="10"/>
      <color theme="1"/>
      <name val="Times New Roman"/>
      <family val="1"/>
    </font>
  </fonts>
  <fills count="2">
    <fill>
      <patternFill patternType="none"/>
    </fill>
    <fill>
      <patternFill patternType="gray125"/>
    </fill>
  </fills>
  <borders count="4">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2" fillId="0" borderId="0"/>
    <xf numFmtId="0" fontId="7" fillId="0" borderId="0"/>
  </cellStyleXfs>
  <cellXfs count="177">
    <xf numFmtId="0" fontId="0" fillId="0" borderId="0" xfId="0"/>
    <xf numFmtId="164" fontId="3" fillId="0" borderId="0" xfId="1" quotePrefix="1" applyNumberFormat="1" applyFont="1" applyFill="1" applyBorder="1" applyAlignment="1">
      <alignment horizontal="right" vertical="top" wrapText="1"/>
    </xf>
    <xf numFmtId="0" fontId="3" fillId="0" borderId="0" xfId="0" quotePrefix="1" applyFont="1" applyFill="1" applyBorder="1" applyAlignment="1">
      <alignment horizontal="right" vertical="top" wrapText="1"/>
    </xf>
    <xf numFmtId="43" fontId="3" fillId="0" borderId="0" xfId="1" quotePrefix="1" applyNumberFormat="1" applyFont="1" applyFill="1" applyBorder="1" applyAlignment="1">
      <alignment horizontal="right" vertical="top" wrapText="1"/>
    </xf>
    <xf numFmtId="0" fontId="3" fillId="0" borderId="0" xfId="0" quotePrefix="1" applyNumberFormat="1" applyFont="1" applyFill="1" applyBorder="1" applyAlignment="1">
      <alignment horizontal="center" vertical="top" wrapText="1"/>
    </xf>
    <xf numFmtId="164" fontId="3" fillId="0" borderId="0" xfId="1" applyNumberFormat="1" applyFont="1" applyFill="1" applyBorder="1" applyAlignment="1">
      <alignment horizontal="right" vertical="top" wrapText="1" shrinkToFit="1"/>
    </xf>
    <xf numFmtId="0" fontId="4" fillId="0" borderId="0" xfId="0" applyFont="1" applyFill="1" applyBorder="1" applyAlignment="1">
      <alignment horizontal="justify" vertical="top" wrapText="1"/>
    </xf>
    <xf numFmtId="43" fontId="3" fillId="0" borderId="0" xfId="1" quotePrefix="1" applyFont="1" applyFill="1" applyBorder="1" applyAlignment="1">
      <alignment horizontal="right" vertical="top" wrapText="1"/>
    </xf>
    <xf numFmtId="165" fontId="3" fillId="0" borderId="0" xfId="0" quotePrefix="1" applyNumberFormat="1" applyFont="1" applyFill="1" applyBorder="1" applyAlignment="1">
      <alignment horizontal="right" vertical="top" wrapText="1"/>
    </xf>
    <xf numFmtId="0" fontId="3" fillId="0" borderId="0" xfId="2" applyFont="1" applyFill="1" applyBorder="1" applyAlignment="1">
      <alignment horizontal="center" vertical="top"/>
    </xf>
    <xf numFmtId="0" fontId="3" fillId="0" borderId="0" xfId="2" applyFont="1" applyFill="1" applyBorder="1" applyAlignment="1">
      <alignment vertical="top" wrapText="1"/>
    </xf>
    <xf numFmtId="43" fontId="3" fillId="0" borderId="0" xfId="1" applyNumberFormat="1" applyFont="1" applyFill="1" applyBorder="1" applyAlignment="1">
      <alignment horizontal="right" vertical="top" wrapText="1"/>
    </xf>
    <xf numFmtId="0" fontId="3" fillId="0" borderId="0" xfId="2" applyFont="1" applyFill="1" applyBorder="1" applyAlignment="1">
      <alignment horizontal="justify" vertical="top" wrapText="1"/>
    </xf>
    <xf numFmtId="0" fontId="5" fillId="0" borderId="0" xfId="0" quotePrefix="1" applyNumberFormat="1" applyFont="1" applyFill="1" applyBorder="1" applyAlignment="1">
      <alignment horizontal="center" vertical="top" wrapText="1"/>
    </xf>
    <xf numFmtId="0" fontId="3" fillId="0" borderId="0" xfId="1" applyNumberFormat="1" applyFont="1" applyFill="1" applyBorder="1" applyAlignment="1">
      <alignment horizontal="right" vertical="top" wrapText="1"/>
    </xf>
    <xf numFmtId="0" fontId="3" fillId="0" borderId="0" xfId="2" applyNumberFormat="1" applyFont="1" applyFill="1" applyBorder="1" applyAlignment="1">
      <alignment horizontal="left" vertical="top" wrapText="1"/>
    </xf>
    <xf numFmtId="0" fontId="3" fillId="0" borderId="0" xfId="0" quotePrefix="1" applyNumberFormat="1" applyFont="1" applyFill="1" applyBorder="1" applyAlignment="1">
      <alignment horizontal="justify" vertical="top" wrapText="1"/>
    </xf>
    <xf numFmtId="0" fontId="3" fillId="0" borderId="0" xfId="0" quotePrefix="1" applyFont="1" applyFill="1" applyBorder="1" applyAlignment="1">
      <alignment vertical="top" wrapText="1"/>
    </xf>
    <xf numFmtId="0" fontId="5" fillId="0" borderId="0" xfId="0" applyFont="1" applyBorder="1"/>
    <xf numFmtId="0" fontId="8" fillId="0" borderId="0" xfId="0" quotePrefix="1" applyFont="1" applyFill="1" applyBorder="1" applyAlignment="1">
      <alignment horizontal="center" vertical="top" wrapText="1"/>
    </xf>
    <xf numFmtId="0" fontId="5" fillId="0" borderId="0" xfId="0" applyFont="1" applyBorder="1" applyAlignment="1">
      <alignment horizontal="left" vertical="top" wrapText="1"/>
    </xf>
    <xf numFmtId="2" fontId="3" fillId="0" borderId="0" xfId="0" quotePrefix="1" applyNumberFormat="1" applyFont="1" applyFill="1" applyBorder="1" applyAlignment="1">
      <alignment horizontal="right"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justify" vertical="top" wrapText="1"/>
    </xf>
    <xf numFmtId="0" fontId="3" fillId="0" borderId="0" xfId="2" applyFont="1" applyFill="1" applyBorder="1" applyAlignment="1">
      <alignment horizontal="center" vertical="top" wrapText="1"/>
    </xf>
    <xf numFmtId="164" fontId="3" fillId="0" borderId="0" xfId="1" applyNumberFormat="1" applyFont="1" applyFill="1" applyBorder="1" applyAlignment="1">
      <alignment horizontal="right" vertical="top" wrapText="1"/>
    </xf>
    <xf numFmtId="0" fontId="3" fillId="0" borderId="0" xfId="2" applyFont="1" applyFill="1" applyBorder="1" applyAlignment="1">
      <alignment horizontal="right" vertical="top" wrapText="1"/>
    </xf>
    <xf numFmtId="0" fontId="3" fillId="0" borderId="0" xfId="0" quotePrefix="1" applyFont="1" applyFill="1" applyBorder="1" applyAlignment="1">
      <alignment horizontal="justify" vertical="top" wrapText="1"/>
    </xf>
    <xf numFmtId="0" fontId="3" fillId="0" borderId="0" xfId="0" quotePrefix="1" applyFont="1" applyFill="1" applyBorder="1" applyAlignment="1">
      <alignment horizontal="left" vertical="top" wrapText="1"/>
    </xf>
    <xf numFmtId="164" fontId="3" fillId="0" borderId="0" xfId="1" applyNumberFormat="1" applyFont="1" applyFill="1" applyBorder="1" applyAlignment="1">
      <alignment horizontal="center" vertical="top" wrapText="1"/>
    </xf>
    <xf numFmtId="0" fontId="3" fillId="0" borderId="2" xfId="2" applyFont="1" applyFill="1" applyBorder="1" applyAlignment="1">
      <alignment horizontal="center" vertical="top" wrapText="1"/>
    </xf>
    <xf numFmtId="0" fontId="3" fillId="0" borderId="0" xfId="0" applyFont="1" applyFill="1" applyBorder="1" applyAlignment="1">
      <alignment horizontal="right" vertical="top" wrapText="1"/>
    </xf>
    <xf numFmtId="0" fontId="5" fillId="0" borderId="0" xfId="0" applyFont="1" applyBorder="1" applyAlignment="1">
      <alignment horizontal="justify" vertical="top" wrapText="1"/>
    </xf>
    <xf numFmtId="0" fontId="5" fillId="0" borderId="0" xfId="0" applyFont="1" applyFill="1" applyBorder="1" applyAlignment="1">
      <alignment vertical="top" wrapText="1"/>
    </xf>
    <xf numFmtId="164" fontId="3" fillId="0" borderId="0" xfId="1" applyNumberFormat="1" applyFont="1" applyFill="1" applyBorder="1" applyAlignment="1">
      <alignment vertical="top" wrapText="1"/>
    </xf>
    <xf numFmtId="0" fontId="3" fillId="0" borderId="2" xfId="0" applyFont="1" applyBorder="1" applyAlignment="1">
      <alignment horizontal="right" vertical="top" wrapText="1"/>
    </xf>
    <xf numFmtId="0" fontId="5" fillId="0" borderId="0" xfId="0" applyFont="1" applyBorder="1" applyAlignment="1">
      <alignment wrapText="1"/>
    </xf>
    <xf numFmtId="0" fontId="3" fillId="0" borderId="2" xfId="0" applyFont="1" applyFill="1" applyBorder="1" applyAlignment="1">
      <alignment horizontal="center" vertical="top" wrapText="1"/>
    </xf>
    <xf numFmtId="0" fontId="3" fillId="0" borderId="2" xfId="0" quotePrefix="1" applyNumberFormat="1" applyFont="1" applyFill="1" applyBorder="1" applyAlignment="1">
      <alignment horizontal="center" vertical="top" wrapText="1"/>
    </xf>
    <xf numFmtId="0" fontId="5" fillId="0" borderId="2" xfId="0" applyFont="1" applyBorder="1" applyAlignment="1">
      <alignment horizontal="justify" vertical="top" wrapText="1"/>
    </xf>
    <xf numFmtId="164" fontId="3" fillId="0" borderId="2" xfId="1" applyNumberFormat="1" applyFont="1" applyFill="1" applyBorder="1" applyAlignment="1">
      <alignment horizontal="right" vertical="top" wrapText="1" shrinkToFit="1"/>
    </xf>
    <xf numFmtId="164" fontId="3" fillId="0" borderId="2" xfId="1" quotePrefix="1" applyNumberFormat="1" applyFont="1" applyFill="1" applyBorder="1" applyAlignment="1">
      <alignment horizontal="right" vertical="top" wrapText="1"/>
    </xf>
    <xf numFmtId="164" fontId="3" fillId="0" borderId="2" xfId="1" applyNumberFormat="1" applyFont="1" applyFill="1" applyBorder="1" applyAlignment="1">
      <alignment horizontal="right" vertical="top" wrapText="1"/>
    </xf>
    <xf numFmtId="165" fontId="3" fillId="0" borderId="2" xfId="0" quotePrefix="1" applyNumberFormat="1" applyFont="1" applyFill="1" applyBorder="1" applyAlignment="1">
      <alignment horizontal="right" vertical="top" wrapText="1"/>
    </xf>
    <xf numFmtId="0" fontId="8" fillId="0" borderId="2" xfId="0" quotePrefix="1" applyFont="1" applyFill="1" applyBorder="1" applyAlignment="1">
      <alignment horizontal="center" vertical="top" wrapText="1"/>
    </xf>
    <xf numFmtId="0" fontId="3" fillId="0" borderId="2" xfId="0" applyFont="1" applyFill="1" applyBorder="1" applyAlignment="1">
      <alignment horizontal="justify" vertical="top" wrapText="1"/>
    </xf>
    <xf numFmtId="43" fontId="3" fillId="0" borderId="2" xfId="1" quotePrefix="1" applyFont="1" applyFill="1" applyBorder="1" applyAlignment="1">
      <alignment horizontal="right" vertical="top" wrapText="1"/>
    </xf>
    <xf numFmtId="0" fontId="5" fillId="0" borderId="2" xfId="0" applyFont="1" applyBorder="1" applyAlignment="1">
      <alignment horizontal="left" vertical="top" wrapText="1"/>
    </xf>
    <xf numFmtId="0" fontId="3" fillId="0" borderId="0" xfId="0" applyFont="1" applyBorder="1" applyAlignment="1">
      <alignment horizontal="right" vertical="top" wrapText="1"/>
    </xf>
    <xf numFmtId="0" fontId="3" fillId="0" borderId="0" xfId="0" applyFont="1" applyFill="1" applyBorder="1" applyAlignment="1">
      <alignment horizontal="center" vertical="top" wrapText="1"/>
    </xf>
    <xf numFmtId="0" fontId="3" fillId="0" borderId="0" xfId="0" quotePrefix="1" applyFont="1" applyFill="1" applyBorder="1" applyAlignment="1">
      <alignment horizontal="left" vertical="top" wrapText="1"/>
    </xf>
    <xf numFmtId="0" fontId="5" fillId="0" borderId="0" xfId="0" applyFont="1" applyBorder="1" applyAlignment="1">
      <alignment horizontal="justify" vertical="top" wrapText="1"/>
    </xf>
    <xf numFmtId="0" fontId="3" fillId="0" borderId="2" xfId="2" applyFont="1" applyFill="1" applyBorder="1" applyAlignment="1">
      <alignment horizontal="center" vertical="top" wrapText="1"/>
    </xf>
    <xf numFmtId="164" fontId="3" fillId="0" borderId="0" xfId="1" applyNumberFormat="1" applyFont="1" applyFill="1" applyBorder="1" applyAlignment="1">
      <alignment horizontal="right" vertical="top" wrapText="1"/>
    </xf>
    <xf numFmtId="0" fontId="3" fillId="0" borderId="2"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justify" vertical="top" wrapText="1"/>
    </xf>
    <xf numFmtId="0" fontId="3" fillId="0" borderId="0" xfId="2" applyFont="1" applyFill="1" applyBorder="1" applyAlignment="1">
      <alignment horizontal="center" vertical="top" wrapText="1"/>
    </xf>
    <xf numFmtId="164" fontId="3" fillId="0" borderId="0" xfId="1" applyNumberFormat="1" applyFont="1" applyFill="1" applyBorder="1" applyAlignment="1">
      <alignment horizontal="right" vertical="top" wrapText="1"/>
    </xf>
    <xf numFmtId="0" fontId="3" fillId="0" borderId="0" xfId="2" applyFont="1" applyFill="1" applyBorder="1" applyAlignment="1">
      <alignment horizontal="right" vertical="top" wrapText="1"/>
    </xf>
    <xf numFmtId="0" fontId="3" fillId="0" borderId="0" xfId="0" applyNumberFormat="1" applyFont="1" applyFill="1" applyBorder="1" applyAlignment="1">
      <alignment horizontal="left" vertical="top" wrapText="1"/>
    </xf>
    <xf numFmtId="0" fontId="3" fillId="0" borderId="0" xfId="0" quotePrefix="1" applyFont="1" applyFill="1" applyBorder="1" applyAlignment="1">
      <alignment horizontal="justify" vertical="top" wrapText="1"/>
    </xf>
    <xf numFmtId="0" fontId="3" fillId="0" borderId="0" xfId="0" quotePrefix="1" applyFont="1" applyFill="1" applyBorder="1" applyAlignment="1">
      <alignment horizontal="left" vertical="top" wrapText="1"/>
    </xf>
    <xf numFmtId="0" fontId="3" fillId="0" borderId="2" xfId="2" applyFont="1" applyFill="1" applyBorder="1" applyAlignment="1">
      <alignment horizontal="center" vertical="top" wrapText="1"/>
    </xf>
    <xf numFmtId="0" fontId="3" fillId="0" borderId="0" xfId="0" applyFont="1" applyBorder="1" applyAlignment="1">
      <alignment horizontal="justify" vertical="top" wrapText="1"/>
    </xf>
    <xf numFmtId="0" fontId="3" fillId="0" borderId="0" xfId="2" applyNumberFormat="1" applyFont="1" applyFill="1" applyBorder="1" applyAlignment="1">
      <alignment horizontal="center" vertical="top" wrapText="1"/>
    </xf>
    <xf numFmtId="0" fontId="3" fillId="0" borderId="0" xfId="2" applyNumberFormat="1" applyFont="1" applyFill="1" applyBorder="1" applyAlignment="1">
      <alignment horizontal="justify" vertical="top" wrapText="1"/>
    </xf>
    <xf numFmtId="0" fontId="3" fillId="0" borderId="0" xfId="0" applyFont="1" applyFill="1" applyBorder="1" applyAlignment="1">
      <alignment horizontal="right" vertical="top" wrapText="1"/>
    </xf>
    <xf numFmtId="0" fontId="5" fillId="0" borderId="0" xfId="0" applyFont="1" applyBorder="1" applyAlignment="1">
      <alignment horizontal="justify" vertical="top" wrapText="1"/>
    </xf>
    <xf numFmtId="0" fontId="3" fillId="0" borderId="2" xfId="0" applyFont="1" applyFill="1" applyBorder="1" applyAlignment="1">
      <alignment horizontal="center" vertical="top" wrapText="1"/>
    </xf>
    <xf numFmtId="0" fontId="3" fillId="0" borderId="2" xfId="0" quotePrefix="1" applyFont="1" applyFill="1" applyBorder="1" applyAlignment="1">
      <alignment horizontal="justify" vertical="top" wrapText="1"/>
    </xf>
    <xf numFmtId="0" fontId="3" fillId="0" borderId="2" xfId="0" quotePrefix="1" applyFont="1" applyFill="1" applyBorder="1" applyAlignment="1">
      <alignment horizontal="right" vertical="top" wrapText="1"/>
    </xf>
    <xf numFmtId="0" fontId="5" fillId="0" borderId="2" xfId="0" applyFont="1" applyFill="1" applyBorder="1" applyAlignment="1">
      <alignment vertical="top" wrapText="1"/>
    </xf>
    <xf numFmtId="0" fontId="3" fillId="0" borderId="0" xfId="2" applyNumberFormat="1" applyFont="1" applyFill="1" applyBorder="1" applyAlignment="1">
      <alignment vertical="top" wrapText="1"/>
    </xf>
    <xf numFmtId="0" fontId="3" fillId="0" borderId="2" xfId="2" applyNumberFormat="1" applyFont="1" applyFill="1" applyBorder="1" applyAlignment="1">
      <alignment vertical="top" wrapText="1"/>
    </xf>
    <xf numFmtId="0" fontId="5" fillId="0" borderId="2" xfId="0" quotePrefix="1" applyNumberFormat="1" applyFont="1" applyFill="1" applyBorder="1" applyAlignment="1">
      <alignment horizontal="center" vertical="top" wrapText="1"/>
    </xf>
    <xf numFmtId="0" fontId="3" fillId="0" borderId="2" xfId="0" applyFont="1" applyBorder="1" applyAlignment="1">
      <alignment horizontal="justify" vertical="top" wrapText="1"/>
    </xf>
    <xf numFmtId="0" fontId="3" fillId="0" borderId="2" xfId="1" applyNumberFormat="1" applyFont="1" applyFill="1" applyBorder="1" applyAlignment="1">
      <alignment horizontal="right" vertical="top" wrapText="1"/>
    </xf>
    <xf numFmtId="0" fontId="3" fillId="0" borderId="2" xfId="2" applyNumberFormat="1" applyFont="1" applyFill="1" applyBorder="1" applyAlignment="1">
      <alignment horizontal="center" vertical="top" wrapText="1"/>
    </xf>
    <xf numFmtId="0" fontId="3" fillId="0" borderId="2" xfId="2" applyNumberFormat="1" applyFont="1" applyFill="1" applyBorder="1" applyAlignment="1">
      <alignment horizontal="justify" vertical="top" wrapText="1"/>
    </xf>
    <xf numFmtId="43" fontId="3" fillId="0" borderId="2" xfId="1" quotePrefix="1" applyNumberFormat="1" applyFont="1" applyFill="1" applyBorder="1" applyAlignment="1">
      <alignment horizontal="right" vertical="top" wrapText="1"/>
    </xf>
    <xf numFmtId="0" fontId="3" fillId="0" borderId="2" xfId="0" quotePrefix="1" applyFont="1" applyFill="1" applyBorder="1" applyAlignment="1">
      <alignment horizontal="left" vertical="top" wrapText="1"/>
    </xf>
    <xf numFmtId="0" fontId="3" fillId="0" borderId="0" xfId="0" quotePrefix="1" applyFont="1" applyFill="1" applyBorder="1" applyAlignment="1">
      <alignment horizontal="left" vertical="top" wrapText="1"/>
    </xf>
    <xf numFmtId="0" fontId="3" fillId="0" borderId="1" xfId="2" applyFont="1" applyFill="1" applyBorder="1" applyAlignment="1">
      <alignment horizontal="center" vertical="top" wrapText="1"/>
    </xf>
    <xf numFmtId="0" fontId="3" fillId="0" borderId="2" xfId="2" applyFont="1" applyFill="1" applyBorder="1" applyAlignment="1">
      <alignment horizontal="center" vertical="top" wrapText="1"/>
    </xf>
    <xf numFmtId="0" fontId="3" fillId="0" borderId="0" xfId="0" applyNumberFormat="1" applyFont="1" applyFill="1" applyBorder="1" applyAlignment="1">
      <alignment horizontal="justify" vertical="top" wrapText="1"/>
    </xf>
    <xf numFmtId="0" fontId="3" fillId="0" borderId="2" xfId="0" applyFont="1" applyFill="1" applyBorder="1" applyAlignment="1">
      <alignment horizontal="center" vertical="top" wrapText="1"/>
    </xf>
    <xf numFmtId="0" fontId="3" fillId="0" borderId="2" xfId="0" quotePrefix="1" applyFont="1" applyFill="1" applyBorder="1" applyAlignment="1">
      <alignment horizontal="justify" vertical="top" wrapText="1"/>
    </xf>
    <xf numFmtId="0" fontId="3" fillId="0" borderId="0" xfId="0" applyFont="1" applyFill="1" applyBorder="1" applyAlignment="1">
      <alignment horizontal="justify" vertical="top" wrapText="1"/>
    </xf>
    <xf numFmtId="0" fontId="3" fillId="0" borderId="0" xfId="0" applyFont="1" applyBorder="1" applyAlignment="1">
      <alignment horizontal="justify" vertical="top" wrapText="1"/>
    </xf>
    <xf numFmtId="0" fontId="3" fillId="0" borderId="0" xfId="0" applyFont="1" applyFill="1" applyBorder="1" applyAlignment="1">
      <alignment horizontal="center" vertical="top" wrapText="1"/>
    </xf>
    <xf numFmtId="0" fontId="3" fillId="0" borderId="0" xfId="2"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right" vertical="top" wrapText="1"/>
    </xf>
    <xf numFmtId="0" fontId="3" fillId="0" borderId="0" xfId="2" applyFont="1" applyFill="1" applyBorder="1" applyAlignment="1">
      <alignment horizontal="center" vertical="top" wrapText="1"/>
    </xf>
    <xf numFmtId="164" fontId="3" fillId="0" borderId="0" xfId="1" applyNumberFormat="1" applyFont="1" applyFill="1" applyBorder="1" applyAlignment="1">
      <alignment horizontal="center" vertical="top" wrapText="1"/>
    </xf>
    <xf numFmtId="0" fontId="3" fillId="0" borderId="0" xfId="0" applyFont="1" applyFill="1" applyBorder="1" applyAlignment="1">
      <alignment vertical="top" wrapText="1"/>
    </xf>
    <xf numFmtId="0" fontId="3" fillId="0" borderId="2" xfId="0" applyFont="1" applyFill="1" applyBorder="1" applyAlignment="1">
      <alignment vertical="top" wrapText="1"/>
    </xf>
    <xf numFmtId="0" fontId="3" fillId="0" borderId="2" xfId="0" quotePrefix="1" applyFont="1" applyFill="1" applyBorder="1" applyAlignment="1">
      <alignment horizontal="center" vertical="top" wrapText="1"/>
    </xf>
    <xf numFmtId="0" fontId="4" fillId="0" borderId="2" xfId="0" applyFont="1" applyFill="1" applyBorder="1" applyAlignment="1">
      <alignment horizontal="justify" vertical="top" wrapText="1"/>
    </xf>
    <xf numFmtId="0" fontId="3" fillId="0" borderId="2" xfId="0" quotePrefix="1" applyNumberFormat="1" applyFont="1" applyFill="1" applyBorder="1" applyAlignment="1">
      <alignment horizontal="justify" vertical="top" wrapText="1"/>
    </xf>
    <xf numFmtId="43" fontId="3" fillId="0" borderId="0" xfId="1" applyFont="1" applyFill="1" applyBorder="1" applyAlignment="1">
      <alignment horizontal="right" vertical="top" wrapText="1"/>
    </xf>
    <xf numFmtId="0" fontId="4" fillId="0" borderId="0" xfId="0" applyFont="1" applyFill="1" applyBorder="1" applyAlignment="1">
      <alignment horizontal="center" vertical="top" wrapText="1"/>
    </xf>
    <xf numFmtId="0" fontId="4" fillId="0" borderId="0" xfId="0" quotePrefix="1" applyFont="1" applyFill="1" applyBorder="1" applyAlignment="1">
      <alignment horizontal="center" vertical="top" wrapText="1"/>
    </xf>
    <xf numFmtId="0" fontId="3" fillId="0" borderId="0" xfId="0" applyFont="1" applyFill="1" applyBorder="1" applyAlignment="1">
      <alignment horizontal="right" vertical="top" wrapText="1" shrinkToFit="1"/>
    </xf>
    <xf numFmtId="165" fontId="3" fillId="0" borderId="0" xfId="2" applyNumberFormat="1" applyFont="1" applyFill="1" applyBorder="1" applyAlignment="1">
      <alignment horizontal="right" vertical="top" wrapText="1"/>
    </xf>
    <xf numFmtId="0" fontId="4" fillId="0" borderId="2" xfId="0" applyFont="1" applyFill="1" applyBorder="1" applyAlignment="1">
      <alignment horizontal="center" vertical="top" wrapText="1"/>
    </xf>
    <xf numFmtId="0" fontId="4" fillId="0" borderId="2" xfId="0" quotePrefix="1" applyFont="1" applyFill="1" applyBorder="1" applyAlignment="1">
      <alignment horizontal="center" vertical="top" wrapText="1"/>
    </xf>
    <xf numFmtId="0" fontId="3" fillId="0" borderId="2" xfId="0" applyFont="1" applyFill="1" applyBorder="1" applyAlignment="1">
      <alignment horizontal="right" vertical="top" wrapText="1" shrinkToFit="1"/>
    </xf>
    <xf numFmtId="0" fontId="3" fillId="0" borderId="2" xfId="0" applyFont="1" applyFill="1" applyBorder="1" applyAlignment="1">
      <alignment horizontal="right" vertical="top" wrapText="1"/>
    </xf>
    <xf numFmtId="165" fontId="3" fillId="0" borderId="2" xfId="2" applyNumberFormat="1" applyFont="1" applyFill="1" applyBorder="1" applyAlignment="1">
      <alignment horizontal="right" vertical="top" wrapText="1"/>
    </xf>
    <xf numFmtId="0" fontId="3" fillId="0" borderId="2" xfId="2" applyFont="1" applyFill="1" applyBorder="1" applyAlignment="1">
      <alignment vertical="top" wrapText="1"/>
    </xf>
    <xf numFmtId="0" fontId="4" fillId="0" borderId="0" xfId="0" applyFont="1" applyBorder="1" applyAlignment="1">
      <alignment horizontal="justify" vertical="top" wrapText="1"/>
    </xf>
    <xf numFmtId="0" fontId="3" fillId="0" borderId="0" xfId="2" applyFont="1" applyFill="1" applyBorder="1" applyAlignment="1">
      <alignment horizontal="left" vertical="top" wrapText="1"/>
    </xf>
    <xf numFmtId="0" fontId="4" fillId="0" borderId="0" xfId="0" quotePrefix="1" applyFont="1" applyBorder="1" applyAlignment="1">
      <alignment horizontal="justify" vertical="top" wrapText="1"/>
    </xf>
    <xf numFmtId="0" fontId="5" fillId="0" borderId="0" xfId="0" applyFont="1" applyBorder="1" applyAlignment="1">
      <alignment vertical="top" wrapText="1"/>
    </xf>
    <xf numFmtId="0" fontId="4" fillId="0" borderId="2" xfId="0" applyFont="1" applyBorder="1" applyAlignment="1">
      <alignment horizontal="justify" vertical="top" wrapText="1"/>
    </xf>
    <xf numFmtId="0" fontId="4" fillId="0" borderId="2" xfId="0" quotePrefix="1" applyFont="1" applyBorder="1" applyAlignment="1">
      <alignment horizontal="justify" vertical="top" wrapText="1"/>
    </xf>
    <xf numFmtId="0" fontId="4" fillId="0" borderId="0" xfId="0" applyFont="1" applyFill="1" applyBorder="1" applyAlignment="1">
      <alignment vertical="top" wrapText="1"/>
    </xf>
    <xf numFmtId="0" fontId="3" fillId="0" borderId="1" xfId="0" applyFont="1" applyFill="1" applyBorder="1" applyAlignment="1">
      <alignment horizontal="right" vertical="top" wrapText="1"/>
    </xf>
    <xf numFmtId="43" fontId="3" fillId="0" borderId="1" xfId="1" applyFont="1" applyFill="1" applyBorder="1" applyAlignment="1">
      <alignment horizontal="right" vertical="top" wrapText="1"/>
    </xf>
    <xf numFmtId="43" fontId="3" fillId="0" borderId="0" xfId="1" applyNumberFormat="1" applyFont="1" applyFill="1" applyBorder="1" applyAlignment="1">
      <alignment vertical="top" wrapText="1"/>
    </xf>
    <xf numFmtId="0" fontId="4" fillId="0" borderId="0" xfId="0" applyFont="1" applyBorder="1" applyAlignment="1">
      <alignment vertical="top" wrapText="1"/>
    </xf>
    <xf numFmtId="0" fontId="3" fillId="0" borderId="0" xfId="1" applyNumberFormat="1" applyFont="1" applyFill="1" applyBorder="1" applyAlignment="1">
      <alignment horizontal="center" vertical="top" wrapText="1"/>
    </xf>
    <xf numFmtId="43" fontId="3" fillId="0" borderId="2" xfId="1" applyNumberFormat="1" applyFont="1" applyFill="1" applyBorder="1" applyAlignment="1">
      <alignment horizontal="right" vertical="top" wrapText="1"/>
    </xf>
    <xf numFmtId="0" fontId="3" fillId="0" borderId="2" xfId="1"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2" xfId="0" quotePrefix="1"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0" xfId="0" quotePrefix="1" applyFont="1" applyFill="1" applyBorder="1" applyAlignment="1">
      <alignment horizontal="justify" vertical="top" wrapText="1"/>
    </xf>
    <xf numFmtId="0" fontId="3" fillId="0" borderId="0" xfId="0" applyFont="1" applyFill="1" applyBorder="1" applyAlignment="1">
      <alignment horizontal="center" vertical="top" wrapText="1"/>
    </xf>
    <xf numFmtId="0" fontId="3" fillId="0" borderId="0" xfId="0" quotePrefix="1" applyFont="1" applyFill="1" applyBorder="1" applyAlignment="1">
      <alignment horizontal="center" vertical="top" wrapText="1"/>
    </xf>
    <xf numFmtId="0" fontId="3" fillId="0" borderId="0" xfId="0" applyFont="1" applyBorder="1" applyAlignment="1">
      <alignment horizontal="justify" vertical="top" wrapText="1"/>
    </xf>
    <xf numFmtId="0" fontId="3" fillId="0" borderId="0" xfId="0" applyFont="1" applyFill="1" applyBorder="1" applyAlignment="1">
      <alignment horizontal="justify" vertical="top" wrapText="1"/>
    </xf>
    <xf numFmtId="0" fontId="4"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quotePrefix="1" applyFont="1" applyFill="1" applyBorder="1" applyAlignment="1">
      <alignment horizontal="center" vertical="top" wrapText="1"/>
    </xf>
    <xf numFmtId="0" fontId="6" fillId="0" borderId="0" xfId="0" quotePrefix="1" applyFont="1" applyFill="1" applyBorder="1" applyAlignment="1">
      <alignment vertical="top" wrapText="1"/>
    </xf>
    <xf numFmtId="0" fontId="3" fillId="0" borderId="1" xfId="0" applyFont="1" applyFill="1" applyBorder="1" applyAlignment="1">
      <alignment vertical="top" wrapText="1"/>
    </xf>
    <xf numFmtId="43" fontId="3" fillId="0" borderId="2" xfId="1" applyNumberFormat="1" applyFont="1" applyBorder="1" applyAlignment="1">
      <alignment horizontal="right" vertical="top" wrapText="1"/>
    </xf>
    <xf numFmtId="1" fontId="5" fillId="0" borderId="2" xfId="0" applyNumberFormat="1" applyFont="1" applyFill="1" applyBorder="1" applyAlignment="1">
      <alignment horizontal="center" vertical="top" wrapText="1"/>
    </xf>
    <xf numFmtId="165" fontId="5" fillId="0" borderId="0" xfId="0" applyNumberFormat="1" applyFont="1" applyFill="1" applyBorder="1" applyAlignment="1">
      <alignment horizontal="center" vertical="top" wrapText="1"/>
    </xf>
    <xf numFmtId="1" fontId="5" fillId="0" borderId="2" xfId="0" applyNumberFormat="1" applyFont="1" applyFill="1" applyBorder="1" applyAlignment="1">
      <alignment horizontal="right" vertical="top" wrapText="1"/>
    </xf>
    <xf numFmtId="165" fontId="5" fillId="0" borderId="0" xfId="0" applyNumberFormat="1" applyFont="1" applyFill="1" applyBorder="1" applyAlignment="1">
      <alignment horizontal="right" vertical="top" wrapText="1"/>
    </xf>
    <xf numFmtId="164" fontId="5" fillId="0" borderId="2" xfId="1" applyNumberFormat="1" applyFont="1" applyFill="1" applyBorder="1" applyAlignment="1">
      <alignment horizontal="center" vertical="top" wrapText="1"/>
    </xf>
    <xf numFmtId="43" fontId="5" fillId="0" borderId="0" xfId="1" applyNumberFormat="1" applyFont="1" applyFill="1" applyBorder="1" applyAlignment="1">
      <alignment horizontal="center" vertical="top" wrapText="1"/>
    </xf>
    <xf numFmtId="0" fontId="3" fillId="0" borderId="0" xfId="0" applyNumberFormat="1" applyFont="1" applyFill="1" applyBorder="1" applyAlignment="1">
      <alignment horizontal="justify" vertical="top" wrapText="1"/>
    </xf>
    <xf numFmtId="0" fontId="3" fillId="0" borderId="0" xfId="0" applyFont="1" applyFill="1" applyBorder="1" applyAlignment="1">
      <alignment horizontal="left" vertical="top" wrapText="1"/>
    </xf>
    <xf numFmtId="0" fontId="3" fillId="0" borderId="0" xfId="0" quotePrefix="1"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0" xfId="0" applyFont="1" applyFill="1" applyBorder="1" applyAlignment="1">
      <alignment horizontal="center" vertical="top" wrapText="1"/>
    </xf>
    <xf numFmtId="0" fontId="5" fillId="0" borderId="2"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0" xfId="0" applyFont="1" applyFill="1" applyBorder="1" applyAlignment="1">
      <alignment horizontal="justify" vertical="top" wrapText="1"/>
    </xf>
    <xf numFmtId="0" fontId="3" fillId="0" borderId="1" xfId="2" applyFont="1" applyFill="1" applyBorder="1" applyAlignment="1">
      <alignment horizontal="center" vertical="top" wrapText="1"/>
    </xf>
    <xf numFmtId="0" fontId="3" fillId="0" borderId="2" xfId="2" applyFont="1" applyFill="1" applyBorder="1" applyAlignment="1">
      <alignment horizontal="center" vertical="top" wrapText="1"/>
    </xf>
    <xf numFmtId="0" fontId="3" fillId="0" borderId="3" xfId="2" applyFont="1" applyFill="1" applyBorder="1" applyAlignment="1">
      <alignment horizontal="center" vertical="top" wrapText="1"/>
    </xf>
    <xf numFmtId="164" fontId="3" fillId="0" borderId="1" xfId="1" applyNumberFormat="1" applyFont="1" applyFill="1" applyBorder="1" applyAlignment="1">
      <alignment horizontal="center" vertical="top" wrapText="1"/>
    </xf>
    <xf numFmtId="164" fontId="3" fillId="0" borderId="2" xfId="1" applyNumberFormat="1" applyFont="1" applyFill="1" applyBorder="1" applyAlignment="1">
      <alignment horizontal="center" vertical="top" wrapText="1"/>
    </xf>
    <xf numFmtId="0" fontId="3" fillId="0" borderId="2" xfId="0" quotePrefix="1" applyFont="1" applyFill="1" applyBorder="1" applyAlignment="1">
      <alignment horizontal="left" vertical="top" wrapText="1"/>
    </xf>
    <xf numFmtId="0" fontId="3" fillId="0" borderId="2"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applyFont="1" applyBorder="1" applyAlignment="1">
      <alignment horizontal="justify" vertical="top" wrapText="1"/>
    </xf>
    <xf numFmtId="0" fontId="3" fillId="0" borderId="0" xfId="0" applyFont="1" applyFill="1" applyBorder="1" applyAlignment="1">
      <alignment horizontal="justify" vertical="top" wrapText="1"/>
    </xf>
    <xf numFmtId="0" fontId="5" fillId="0" borderId="0"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0" xfId="3" applyFont="1" applyBorder="1" applyAlignment="1">
      <alignment horizontal="center" vertical="top" wrapText="1"/>
    </xf>
    <xf numFmtId="0" fontId="5" fillId="0" borderId="2" xfId="3" applyFont="1" applyBorder="1" applyAlignment="1">
      <alignment horizontal="center" vertical="top" wrapText="1"/>
    </xf>
    <xf numFmtId="0" fontId="9" fillId="0" borderId="2" xfId="3" applyFont="1" applyBorder="1" applyAlignment="1">
      <alignment horizontal="left" vertical="top" wrapText="1"/>
    </xf>
    <xf numFmtId="0" fontId="9" fillId="0" borderId="0" xfId="3" applyFont="1" applyBorder="1" applyAlignment="1">
      <alignment horizontal="left" vertical="top" wrapText="1"/>
    </xf>
    <xf numFmtId="0" fontId="4" fillId="0" borderId="0" xfId="0" quotePrefix="1" applyFont="1" applyBorder="1" applyAlignment="1">
      <alignment horizontal="justify" vertical="top" wrapText="1"/>
    </xf>
    <xf numFmtId="0" fontId="9" fillId="0" borderId="0" xfId="0" applyFont="1" applyFill="1" applyBorder="1" applyAlignment="1">
      <alignment horizontal="left" vertical="top" wrapText="1"/>
    </xf>
    <xf numFmtId="0" fontId="3" fillId="0" borderId="1" xfId="0" applyFont="1" applyBorder="1" applyAlignment="1">
      <alignment horizontal="justify" vertical="top" wrapText="1"/>
    </xf>
    <xf numFmtId="0" fontId="3" fillId="0" borderId="1" xfId="0" applyFont="1" applyFill="1" applyBorder="1" applyAlignment="1">
      <alignment horizontal="center" vertical="top" wrapText="1"/>
    </xf>
  </cellXfs>
  <cellStyles count="4">
    <cellStyle name="Comma" xfId="1" builtinId="3"/>
    <cellStyle name="Normal" xfId="0" builtinId="0"/>
    <cellStyle name="Normal 2"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20"/>
  <sheetViews>
    <sheetView view="pageBreakPreview" zoomScaleNormal="98" zoomScaleSheetLayoutView="100" workbookViewId="0">
      <selection activeCell="O4" sqref="O4"/>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8" width="9.140625" style="36"/>
    <col min="9" max="9" width="10.28515625" style="36" customWidth="1"/>
    <col min="10" max="10" width="9.140625" style="36"/>
    <col min="11" max="11" width="11.28515625" style="36" customWidth="1"/>
    <col min="12" max="12" width="15.42578125" style="36" customWidth="1"/>
    <col min="13" max="16384" width="9.140625" style="18"/>
  </cols>
  <sheetData>
    <row r="1" spans="1:12" x14ac:dyDescent="0.25">
      <c r="A1" s="149" t="s">
        <v>691</v>
      </c>
      <c r="B1" s="149"/>
      <c r="C1" s="149"/>
      <c r="D1" s="149"/>
      <c r="E1" s="149"/>
      <c r="F1" s="149"/>
      <c r="G1" s="149"/>
      <c r="H1" s="149"/>
      <c r="I1" s="149"/>
      <c r="J1" s="149"/>
      <c r="K1" s="149"/>
      <c r="L1" s="149"/>
    </row>
    <row r="2" spans="1:12" x14ac:dyDescent="0.25">
      <c r="A2" s="26"/>
      <c r="B2" s="24"/>
      <c r="C2" s="12"/>
      <c r="D2" s="26"/>
      <c r="E2" s="24"/>
      <c r="F2" s="24"/>
      <c r="G2" s="24"/>
      <c r="H2" s="10"/>
      <c r="I2" s="10"/>
      <c r="J2" s="10"/>
      <c r="K2" s="10"/>
      <c r="L2" s="12"/>
    </row>
    <row r="4" spans="1:12" x14ac:dyDescent="0.25">
      <c r="A4" s="10"/>
      <c r="B4" s="24" t="s">
        <v>0</v>
      </c>
      <c r="C4" s="10" t="s">
        <v>1</v>
      </c>
      <c r="D4" s="10" t="s">
        <v>2</v>
      </c>
      <c r="E4" s="155" t="s">
        <v>3</v>
      </c>
      <c r="F4" s="155"/>
      <c r="G4" s="155"/>
      <c r="H4" s="155"/>
      <c r="I4" s="155"/>
      <c r="J4" s="155"/>
      <c r="K4" s="155"/>
      <c r="L4" s="10"/>
    </row>
    <row r="5" spans="1:12" x14ac:dyDescent="0.25">
      <c r="A5" s="10"/>
      <c r="B5" s="24" t="s">
        <v>4</v>
      </c>
      <c r="C5" s="10" t="s">
        <v>5</v>
      </c>
      <c r="D5" s="10" t="s">
        <v>2</v>
      </c>
      <c r="E5" s="155" t="s">
        <v>224</v>
      </c>
      <c r="F5" s="155"/>
      <c r="G5" s="155"/>
      <c r="H5" s="155"/>
      <c r="I5" s="155"/>
      <c r="J5" s="155"/>
      <c r="K5" s="155"/>
      <c r="L5" s="155"/>
    </row>
    <row r="6" spans="1:12" x14ac:dyDescent="0.25">
      <c r="A6" s="10"/>
      <c r="B6" s="24" t="s">
        <v>6</v>
      </c>
      <c r="C6" s="10" t="s">
        <v>7</v>
      </c>
      <c r="D6" s="10" t="s">
        <v>2</v>
      </c>
      <c r="E6" s="156" t="s">
        <v>225</v>
      </c>
      <c r="F6" s="156"/>
      <c r="G6" s="156"/>
      <c r="H6" s="156"/>
      <c r="I6" s="156"/>
      <c r="J6" s="156"/>
      <c r="K6" s="156"/>
      <c r="L6" s="156"/>
    </row>
    <row r="7" spans="1:12" x14ac:dyDescent="0.25">
      <c r="A7" s="31"/>
      <c r="B7" s="28"/>
      <c r="C7" s="28"/>
      <c r="D7" s="28"/>
      <c r="E7" s="156"/>
      <c r="F7" s="156"/>
      <c r="G7" s="156"/>
      <c r="H7" s="156"/>
      <c r="I7" s="156"/>
      <c r="J7" s="156"/>
      <c r="K7" s="156"/>
      <c r="L7" s="156"/>
    </row>
    <row r="8" spans="1:12" x14ac:dyDescent="0.25">
      <c r="A8" s="31"/>
      <c r="B8" s="28"/>
      <c r="C8" s="28"/>
      <c r="D8" s="28"/>
      <c r="E8" s="156"/>
      <c r="F8" s="156"/>
      <c r="G8" s="156"/>
      <c r="H8" s="156"/>
      <c r="I8" s="156"/>
      <c r="J8" s="156"/>
      <c r="K8" s="156"/>
      <c r="L8" s="156"/>
    </row>
    <row r="9" spans="1:12" x14ac:dyDescent="0.25">
      <c r="A9" s="26"/>
      <c r="B9" s="26"/>
      <c r="C9" s="26"/>
      <c r="D9" s="26"/>
      <c r="E9" s="24"/>
      <c r="F9" s="29"/>
      <c r="G9" s="29"/>
      <c r="H9" s="34"/>
      <c r="I9" s="34"/>
      <c r="J9" s="34"/>
      <c r="K9" s="10"/>
      <c r="L9" s="10"/>
    </row>
    <row r="10" spans="1:12" s="9" customFormat="1" ht="30.75" customHeight="1" x14ac:dyDescent="0.25">
      <c r="A10" s="157" t="s">
        <v>8</v>
      </c>
      <c r="B10" s="157" t="s">
        <v>9</v>
      </c>
      <c r="C10" s="157"/>
      <c r="D10" s="157" t="s">
        <v>10</v>
      </c>
      <c r="E10" s="157"/>
      <c r="F10" s="159" t="s">
        <v>11</v>
      </c>
      <c r="G10" s="159"/>
      <c r="H10" s="159"/>
      <c r="I10" s="160" t="s">
        <v>12</v>
      </c>
      <c r="J10" s="157" t="s">
        <v>13</v>
      </c>
      <c r="K10" s="157" t="s">
        <v>14</v>
      </c>
      <c r="L10" s="157" t="s">
        <v>15</v>
      </c>
    </row>
    <row r="11" spans="1:12" s="9" customFormat="1" ht="30.75" customHeight="1" x14ac:dyDescent="0.25">
      <c r="A11" s="158"/>
      <c r="B11" s="158"/>
      <c r="C11" s="158"/>
      <c r="D11" s="158"/>
      <c r="E11" s="158"/>
      <c r="F11" s="30" t="s">
        <v>16</v>
      </c>
      <c r="G11" s="30" t="s">
        <v>17</v>
      </c>
      <c r="H11" s="30" t="s">
        <v>18</v>
      </c>
      <c r="I11" s="161"/>
      <c r="J11" s="158"/>
      <c r="K11" s="158"/>
      <c r="L11" s="158"/>
    </row>
    <row r="12" spans="1:12" ht="105.75" customHeight="1" x14ac:dyDescent="0.25">
      <c r="A12" s="22">
        <v>1</v>
      </c>
      <c r="B12" s="148" t="s">
        <v>226</v>
      </c>
      <c r="C12" s="148"/>
      <c r="D12" s="150" t="s">
        <v>19</v>
      </c>
      <c r="E12" s="149"/>
      <c r="F12" s="1">
        <f>SUM(F13:F19)</f>
        <v>765</v>
      </c>
      <c r="G12" s="1">
        <f>SUM(G13:G19)</f>
        <v>1530</v>
      </c>
      <c r="H12" s="1">
        <f>AVERAGE(F12:G12)</f>
        <v>1147.5</v>
      </c>
      <c r="I12" s="1">
        <v>72000</v>
      </c>
      <c r="J12" s="1">
        <v>1</v>
      </c>
      <c r="K12" s="7">
        <f>(J12*H12)/I12</f>
        <v>1.59375E-2</v>
      </c>
      <c r="L12" s="19"/>
    </row>
    <row r="13" spans="1:12" ht="45" hidden="1" x14ac:dyDescent="0.25">
      <c r="A13" s="22"/>
      <c r="B13" s="4" t="s">
        <v>20</v>
      </c>
      <c r="C13" s="23" t="s">
        <v>227</v>
      </c>
      <c r="D13" s="155"/>
      <c r="E13" s="155"/>
      <c r="F13" s="5">
        <v>150</v>
      </c>
      <c r="G13" s="5">
        <v>300</v>
      </c>
      <c r="H13" s="1">
        <f t="shared" ref="H13:H76" si="0">AVERAGE(F13:G13)</f>
        <v>225</v>
      </c>
      <c r="I13" s="25"/>
      <c r="J13" s="25"/>
      <c r="K13" s="8"/>
      <c r="L13" s="19"/>
    </row>
    <row r="14" spans="1:12" ht="45" hidden="1" x14ac:dyDescent="0.25">
      <c r="A14" s="37"/>
      <c r="B14" s="38" t="s">
        <v>20</v>
      </c>
      <c r="C14" s="45" t="s">
        <v>228</v>
      </c>
      <c r="D14" s="154"/>
      <c r="E14" s="154"/>
      <c r="F14" s="40">
        <v>30</v>
      </c>
      <c r="G14" s="40">
        <v>60</v>
      </c>
      <c r="H14" s="41">
        <f t="shared" si="0"/>
        <v>45</v>
      </c>
      <c r="I14" s="42"/>
      <c r="J14" s="42"/>
      <c r="K14" s="43"/>
      <c r="L14" s="44"/>
    </row>
    <row r="15" spans="1:12" ht="60" hidden="1" x14ac:dyDescent="0.25">
      <c r="A15" s="22"/>
      <c r="B15" s="4" t="s">
        <v>20</v>
      </c>
      <c r="C15" s="32" t="s">
        <v>229</v>
      </c>
      <c r="D15" s="155"/>
      <c r="E15" s="155"/>
      <c r="F15" s="5">
        <v>60</v>
      </c>
      <c r="G15" s="5">
        <v>120</v>
      </c>
      <c r="H15" s="1">
        <f t="shared" si="0"/>
        <v>90</v>
      </c>
      <c r="I15" s="25"/>
      <c r="J15" s="25"/>
      <c r="K15" s="8"/>
      <c r="L15" s="19"/>
    </row>
    <row r="16" spans="1:12" ht="60" hidden="1" x14ac:dyDescent="0.25">
      <c r="A16" s="22"/>
      <c r="B16" s="4" t="s">
        <v>20</v>
      </c>
      <c r="C16" s="32" t="s">
        <v>230</v>
      </c>
      <c r="D16" s="155"/>
      <c r="E16" s="155"/>
      <c r="F16" s="5">
        <v>15</v>
      </c>
      <c r="G16" s="5">
        <v>30</v>
      </c>
      <c r="H16" s="1">
        <f t="shared" si="0"/>
        <v>22.5</v>
      </c>
      <c r="I16" s="25"/>
      <c r="J16" s="25"/>
      <c r="K16" s="8"/>
      <c r="L16" s="19"/>
    </row>
    <row r="17" spans="1:12" ht="31.5" hidden="1" customHeight="1" x14ac:dyDescent="0.25">
      <c r="A17" s="22"/>
      <c r="B17" s="4" t="s">
        <v>20</v>
      </c>
      <c r="C17" s="32" t="s">
        <v>21</v>
      </c>
      <c r="D17" s="155"/>
      <c r="E17" s="155"/>
      <c r="F17" s="5">
        <v>150</v>
      </c>
      <c r="G17" s="5">
        <v>300</v>
      </c>
      <c r="H17" s="1">
        <f t="shared" si="0"/>
        <v>225</v>
      </c>
      <c r="I17" s="25"/>
      <c r="J17" s="25"/>
      <c r="K17" s="8"/>
      <c r="L17" s="19"/>
    </row>
    <row r="18" spans="1:12" ht="60" hidden="1" x14ac:dyDescent="0.25">
      <c r="A18" s="22"/>
      <c r="B18" s="4" t="s">
        <v>20</v>
      </c>
      <c r="C18" s="32" t="s">
        <v>231</v>
      </c>
      <c r="D18" s="155"/>
      <c r="E18" s="155"/>
      <c r="F18" s="5">
        <v>60</v>
      </c>
      <c r="G18" s="5">
        <v>120</v>
      </c>
      <c r="H18" s="1">
        <f t="shared" si="0"/>
        <v>90</v>
      </c>
      <c r="I18" s="25"/>
      <c r="J18" s="25"/>
      <c r="K18" s="8"/>
      <c r="L18" s="19"/>
    </row>
    <row r="19" spans="1:12" ht="45" hidden="1" x14ac:dyDescent="0.25">
      <c r="A19" s="22"/>
      <c r="B19" s="4" t="s">
        <v>20</v>
      </c>
      <c r="C19" s="32" t="s">
        <v>232</v>
      </c>
      <c r="D19" s="155"/>
      <c r="E19" s="155"/>
      <c r="F19" s="5">
        <v>300</v>
      </c>
      <c r="G19" s="5">
        <v>600</v>
      </c>
      <c r="H19" s="1">
        <f t="shared" si="0"/>
        <v>450</v>
      </c>
      <c r="I19" s="25"/>
      <c r="J19" s="25"/>
      <c r="K19" s="8"/>
      <c r="L19" s="19"/>
    </row>
    <row r="20" spans="1:12" s="36" customFormat="1" ht="93" customHeight="1" x14ac:dyDescent="0.25">
      <c r="A20" s="137">
        <v>2</v>
      </c>
      <c r="B20" s="148" t="s">
        <v>233</v>
      </c>
      <c r="C20" s="148"/>
      <c r="D20" s="150" t="s">
        <v>22</v>
      </c>
      <c r="E20" s="149"/>
      <c r="F20" s="1">
        <f>SUM(F21:F27)</f>
        <v>870</v>
      </c>
      <c r="G20" s="1">
        <f>SUM(G21:G27)</f>
        <v>1740</v>
      </c>
      <c r="H20" s="1">
        <f t="shared" si="0"/>
        <v>1305</v>
      </c>
      <c r="I20" s="1">
        <v>72000</v>
      </c>
      <c r="J20" s="1">
        <v>1</v>
      </c>
      <c r="K20" s="7">
        <f>(J20*H20)/I20</f>
        <v>1.8124999999999999E-2</v>
      </c>
      <c r="L20" s="19"/>
    </row>
    <row r="21" spans="1:12" ht="60" hidden="1" x14ac:dyDescent="0.25">
      <c r="A21" s="22"/>
      <c r="B21" s="4" t="s">
        <v>20</v>
      </c>
      <c r="C21" s="32" t="s">
        <v>234</v>
      </c>
      <c r="D21" s="155"/>
      <c r="E21" s="155"/>
      <c r="F21" s="5">
        <v>150</v>
      </c>
      <c r="G21" s="5">
        <v>300</v>
      </c>
      <c r="H21" s="1">
        <f t="shared" si="0"/>
        <v>225</v>
      </c>
      <c r="I21" s="25"/>
      <c r="J21" s="25"/>
      <c r="K21" s="8"/>
      <c r="L21" s="19"/>
    </row>
    <row r="22" spans="1:12" ht="60" hidden="1" x14ac:dyDescent="0.25">
      <c r="A22" s="22"/>
      <c r="B22" s="4" t="s">
        <v>20</v>
      </c>
      <c r="C22" s="32" t="s">
        <v>235</v>
      </c>
      <c r="D22" s="155"/>
      <c r="E22" s="155"/>
      <c r="F22" s="5">
        <v>30</v>
      </c>
      <c r="G22" s="5">
        <v>60</v>
      </c>
      <c r="H22" s="1">
        <f t="shared" si="0"/>
        <v>45</v>
      </c>
      <c r="I22" s="25"/>
      <c r="J22" s="25"/>
      <c r="K22" s="8"/>
      <c r="L22" s="19"/>
    </row>
    <row r="23" spans="1:12" ht="60" hidden="1" x14ac:dyDescent="0.25">
      <c r="A23" s="22"/>
      <c r="B23" s="4" t="s">
        <v>20</v>
      </c>
      <c r="C23" s="32" t="s">
        <v>236</v>
      </c>
      <c r="D23" s="155"/>
      <c r="E23" s="155"/>
      <c r="F23" s="5">
        <v>150</v>
      </c>
      <c r="G23" s="5">
        <v>300</v>
      </c>
      <c r="H23" s="1">
        <f t="shared" si="0"/>
        <v>225</v>
      </c>
      <c r="I23" s="25"/>
      <c r="J23" s="25"/>
      <c r="K23" s="8"/>
      <c r="L23" s="19"/>
    </row>
    <row r="24" spans="1:12" ht="60" hidden="1" x14ac:dyDescent="0.25">
      <c r="A24" s="22"/>
      <c r="B24" s="4" t="s">
        <v>20</v>
      </c>
      <c r="C24" s="32" t="s">
        <v>237</v>
      </c>
      <c r="D24" s="155"/>
      <c r="E24" s="155"/>
      <c r="F24" s="5">
        <v>60</v>
      </c>
      <c r="G24" s="5">
        <v>120</v>
      </c>
      <c r="H24" s="1">
        <f t="shared" si="0"/>
        <v>90</v>
      </c>
      <c r="I24" s="25"/>
      <c r="J24" s="25"/>
      <c r="K24" s="8"/>
      <c r="L24" s="19"/>
    </row>
    <row r="25" spans="1:12" ht="75.95" hidden="1" customHeight="1" x14ac:dyDescent="0.25">
      <c r="A25" s="37"/>
      <c r="B25" s="38" t="s">
        <v>20</v>
      </c>
      <c r="C25" s="39" t="s">
        <v>238</v>
      </c>
      <c r="D25" s="154"/>
      <c r="E25" s="154"/>
      <c r="F25" s="40">
        <v>60</v>
      </c>
      <c r="G25" s="40">
        <v>120</v>
      </c>
      <c r="H25" s="41">
        <f t="shared" si="0"/>
        <v>90</v>
      </c>
      <c r="I25" s="42"/>
      <c r="J25" s="42"/>
      <c r="K25" s="43"/>
      <c r="L25" s="44"/>
    </row>
    <row r="26" spans="1:12" ht="45" hidden="1" x14ac:dyDescent="0.25">
      <c r="A26" s="22"/>
      <c r="B26" s="4" t="s">
        <v>20</v>
      </c>
      <c r="C26" s="32" t="s">
        <v>239</v>
      </c>
      <c r="D26" s="155"/>
      <c r="E26" s="155"/>
      <c r="F26" s="5">
        <v>300</v>
      </c>
      <c r="G26" s="5">
        <v>600</v>
      </c>
      <c r="H26" s="1">
        <f t="shared" si="0"/>
        <v>450</v>
      </c>
      <c r="I26" s="25"/>
      <c r="J26" s="25"/>
      <c r="K26" s="8"/>
      <c r="L26" s="19"/>
    </row>
    <row r="27" spans="1:12" ht="75" hidden="1" x14ac:dyDescent="0.25">
      <c r="A27" s="22"/>
      <c r="B27" s="4" t="s">
        <v>20</v>
      </c>
      <c r="C27" s="32" t="s">
        <v>240</v>
      </c>
      <c r="D27" s="155"/>
      <c r="E27" s="155"/>
      <c r="F27" s="5">
        <v>120</v>
      </c>
      <c r="G27" s="5">
        <v>240</v>
      </c>
      <c r="H27" s="1">
        <f t="shared" si="0"/>
        <v>180</v>
      </c>
      <c r="I27" s="25"/>
      <c r="J27" s="25"/>
      <c r="K27" s="8"/>
      <c r="L27" s="19"/>
    </row>
    <row r="28" spans="1:12" ht="91.5" customHeight="1" x14ac:dyDescent="0.25">
      <c r="A28" s="22">
        <v>3</v>
      </c>
      <c r="B28" s="148" t="s">
        <v>241</v>
      </c>
      <c r="C28" s="148"/>
      <c r="D28" s="150" t="s">
        <v>22</v>
      </c>
      <c r="E28" s="149"/>
      <c r="F28" s="1">
        <f>SUM(F29:F35)</f>
        <v>870</v>
      </c>
      <c r="G28" s="1">
        <f>SUM(G29:G35)</f>
        <v>1740</v>
      </c>
      <c r="H28" s="1">
        <f t="shared" si="0"/>
        <v>1305</v>
      </c>
      <c r="I28" s="1">
        <v>72000</v>
      </c>
      <c r="J28" s="1">
        <v>1</v>
      </c>
      <c r="K28" s="7">
        <f>(J28*H28)/I28</f>
        <v>1.8124999999999999E-2</v>
      </c>
      <c r="L28" s="19"/>
    </row>
    <row r="29" spans="1:12" ht="60" hidden="1" x14ac:dyDescent="0.25">
      <c r="A29" s="22"/>
      <c r="B29" s="4" t="s">
        <v>20</v>
      </c>
      <c r="C29" s="32" t="s">
        <v>242</v>
      </c>
      <c r="D29" s="155"/>
      <c r="E29" s="155"/>
      <c r="F29" s="5">
        <v>150</v>
      </c>
      <c r="G29" s="5">
        <v>300</v>
      </c>
      <c r="H29" s="1">
        <f t="shared" si="0"/>
        <v>225</v>
      </c>
      <c r="I29" s="25"/>
      <c r="J29" s="25"/>
      <c r="K29" s="8"/>
      <c r="L29" s="19"/>
    </row>
    <row r="30" spans="1:12" ht="60" hidden="1" x14ac:dyDescent="0.25">
      <c r="A30" s="37"/>
      <c r="B30" s="38" t="s">
        <v>20</v>
      </c>
      <c r="C30" s="39" t="s">
        <v>243</v>
      </c>
      <c r="D30" s="154"/>
      <c r="E30" s="154"/>
      <c r="F30" s="40">
        <v>30</v>
      </c>
      <c r="G30" s="40">
        <v>60</v>
      </c>
      <c r="H30" s="41">
        <f t="shared" si="0"/>
        <v>45</v>
      </c>
      <c r="I30" s="42"/>
      <c r="J30" s="42"/>
      <c r="K30" s="43"/>
      <c r="L30" s="44"/>
    </row>
    <row r="31" spans="1:12" ht="60" hidden="1" x14ac:dyDescent="0.25">
      <c r="A31" s="22"/>
      <c r="B31" s="4" t="s">
        <v>20</v>
      </c>
      <c r="C31" s="32" t="s">
        <v>244</v>
      </c>
      <c r="D31" s="155"/>
      <c r="E31" s="155"/>
      <c r="F31" s="5">
        <v>150</v>
      </c>
      <c r="G31" s="5">
        <v>300</v>
      </c>
      <c r="H31" s="1">
        <f t="shared" si="0"/>
        <v>225</v>
      </c>
      <c r="I31" s="25"/>
      <c r="J31" s="25"/>
      <c r="K31" s="8"/>
      <c r="L31" s="19"/>
    </row>
    <row r="32" spans="1:12" ht="60" hidden="1" x14ac:dyDescent="0.25">
      <c r="A32" s="22"/>
      <c r="B32" s="4" t="s">
        <v>20</v>
      </c>
      <c r="C32" s="32" t="s">
        <v>245</v>
      </c>
      <c r="D32" s="155"/>
      <c r="E32" s="155"/>
      <c r="F32" s="5">
        <v>60</v>
      </c>
      <c r="G32" s="5">
        <v>120</v>
      </c>
      <c r="H32" s="1">
        <f t="shared" si="0"/>
        <v>90</v>
      </c>
      <c r="I32" s="25"/>
      <c r="J32" s="25"/>
      <c r="K32" s="8"/>
      <c r="L32" s="19"/>
    </row>
    <row r="33" spans="1:12" ht="75" hidden="1" x14ac:dyDescent="0.25">
      <c r="A33" s="22"/>
      <c r="B33" s="4" t="s">
        <v>20</v>
      </c>
      <c r="C33" s="32" t="s">
        <v>246</v>
      </c>
      <c r="D33" s="155"/>
      <c r="E33" s="155"/>
      <c r="F33" s="5">
        <v>60</v>
      </c>
      <c r="G33" s="5">
        <v>120</v>
      </c>
      <c r="H33" s="1">
        <f t="shared" si="0"/>
        <v>90</v>
      </c>
      <c r="I33" s="25"/>
      <c r="J33" s="25"/>
      <c r="K33" s="8"/>
      <c r="L33" s="19"/>
    </row>
    <row r="34" spans="1:12" ht="45" hidden="1" x14ac:dyDescent="0.25">
      <c r="A34" s="22"/>
      <c r="B34" s="4" t="s">
        <v>20</v>
      </c>
      <c r="C34" s="32" t="s">
        <v>247</v>
      </c>
      <c r="D34" s="155"/>
      <c r="E34" s="155"/>
      <c r="F34" s="5">
        <v>300</v>
      </c>
      <c r="G34" s="5">
        <v>600</v>
      </c>
      <c r="H34" s="1">
        <f t="shared" si="0"/>
        <v>450</v>
      </c>
      <c r="I34" s="25"/>
      <c r="J34" s="25"/>
      <c r="K34" s="8"/>
      <c r="L34" s="19"/>
    </row>
    <row r="35" spans="1:12" ht="75.95" hidden="1" customHeight="1" x14ac:dyDescent="0.25">
      <c r="A35" s="37"/>
      <c r="B35" s="38" t="s">
        <v>20</v>
      </c>
      <c r="C35" s="39" t="s">
        <v>248</v>
      </c>
      <c r="D35" s="154"/>
      <c r="E35" s="154"/>
      <c r="F35" s="40">
        <v>120</v>
      </c>
      <c r="G35" s="40">
        <v>240</v>
      </c>
      <c r="H35" s="41">
        <f t="shared" si="0"/>
        <v>180</v>
      </c>
      <c r="I35" s="42"/>
      <c r="J35" s="42"/>
      <c r="K35" s="43"/>
      <c r="L35" s="44"/>
    </row>
    <row r="36" spans="1:12" ht="106.5" customHeight="1" x14ac:dyDescent="0.25">
      <c r="A36" s="22">
        <v>4</v>
      </c>
      <c r="B36" s="148" t="s">
        <v>249</v>
      </c>
      <c r="C36" s="148"/>
      <c r="D36" s="150" t="s">
        <v>22</v>
      </c>
      <c r="E36" s="149"/>
      <c r="F36" s="1">
        <f>SUM(F37:F43)</f>
        <v>870</v>
      </c>
      <c r="G36" s="1">
        <f>SUM(G37:G43)</f>
        <v>1740</v>
      </c>
      <c r="H36" s="1">
        <f t="shared" si="0"/>
        <v>1305</v>
      </c>
      <c r="I36" s="1">
        <v>72000</v>
      </c>
      <c r="J36" s="1">
        <v>1</v>
      </c>
      <c r="K36" s="7">
        <f>(J36*H36)/I36</f>
        <v>1.8124999999999999E-2</v>
      </c>
      <c r="L36" s="19"/>
    </row>
    <row r="37" spans="1:12" ht="75" hidden="1" x14ac:dyDescent="0.25">
      <c r="A37" s="22"/>
      <c r="B37" s="4" t="s">
        <v>20</v>
      </c>
      <c r="C37" s="32" t="s">
        <v>250</v>
      </c>
      <c r="D37" s="155"/>
      <c r="E37" s="155"/>
      <c r="F37" s="5">
        <v>150</v>
      </c>
      <c r="G37" s="5">
        <v>300</v>
      </c>
      <c r="H37" s="1">
        <f t="shared" si="0"/>
        <v>225</v>
      </c>
      <c r="I37" s="25"/>
      <c r="J37" s="25"/>
      <c r="K37" s="8"/>
      <c r="L37" s="19"/>
    </row>
    <row r="38" spans="1:12" ht="75" hidden="1" x14ac:dyDescent="0.25">
      <c r="A38" s="22"/>
      <c r="B38" s="4" t="s">
        <v>20</v>
      </c>
      <c r="C38" s="32" t="s">
        <v>251</v>
      </c>
      <c r="D38" s="155"/>
      <c r="E38" s="155"/>
      <c r="F38" s="5">
        <v>30</v>
      </c>
      <c r="G38" s="5">
        <v>60</v>
      </c>
      <c r="H38" s="1">
        <f t="shared" si="0"/>
        <v>45</v>
      </c>
      <c r="I38" s="25"/>
      <c r="J38" s="25"/>
      <c r="K38" s="8"/>
      <c r="L38" s="19"/>
    </row>
    <row r="39" spans="1:12" ht="75" hidden="1" x14ac:dyDescent="0.25">
      <c r="A39" s="37"/>
      <c r="B39" s="38" t="s">
        <v>20</v>
      </c>
      <c r="C39" s="39" t="s">
        <v>252</v>
      </c>
      <c r="D39" s="154"/>
      <c r="E39" s="154"/>
      <c r="F39" s="40">
        <v>150</v>
      </c>
      <c r="G39" s="40">
        <v>300</v>
      </c>
      <c r="H39" s="41">
        <f t="shared" si="0"/>
        <v>225</v>
      </c>
      <c r="I39" s="42"/>
      <c r="J39" s="42"/>
      <c r="K39" s="43"/>
      <c r="L39" s="44"/>
    </row>
    <row r="40" spans="1:12" ht="75" hidden="1" x14ac:dyDescent="0.25">
      <c r="A40" s="22"/>
      <c r="B40" s="4" t="s">
        <v>20</v>
      </c>
      <c r="C40" s="32" t="s">
        <v>253</v>
      </c>
      <c r="D40" s="155"/>
      <c r="E40" s="155"/>
      <c r="F40" s="5">
        <v>60</v>
      </c>
      <c r="G40" s="5">
        <v>120</v>
      </c>
      <c r="H40" s="1">
        <f t="shared" si="0"/>
        <v>90</v>
      </c>
      <c r="I40" s="25"/>
      <c r="J40" s="25"/>
      <c r="K40" s="8"/>
      <c r="L40" s="19"/>
    </row>
    <row r="41" spans="1:12" ht="90" hidden="1" x14ac:dyDescent="0.25">
      <c r="A41" s="22"/>
      <c r="B41" s="4" t="s">
        <v>20</v>
      </c>
      <c r="C41" s="32" t="s">
        <v>254</v>
      </c>
      <c r="D41" s="155"/>
      <c r="E41" s="155"/>
      <c r="F41" s="5">
        <v>60</v>
      </c>
      <c r="G41" s="5">
        <v>120</v>
      </c>
      <c r="H41" s="1">
        <f t="shared" si="0"/>
        <v>90</v>
      </c>
      <c r="I41" s="25"/>
      <c r="J41" s="25"/>
      <c r="K41" s="8"/>
      <c r="L41" s="19"/>
    </row>
    <row r="42" spans="1:12" ht="60" hidden="1" x14ac:dyDescent="0.25">
      <c r="A42" s="22"/>
      <c r="B42" s="4" t="s">
        <v>20</v>
      </c>
      <c r="C42" s="32" t="s">
        <v>255</v>
      </c>
      <c r="D42" s="155"/>
      <c r="E42" s="155"/>
      <c r="F42" s="5">
        <v>300</v>
      </c>
      <c r="G42" s="5">
        <v>600</v>
      </c>
      <c r="H42" s="1">
        <f t="shared" si="0"/>
        <v>450</v>
      </c>
      <c r="I42" s="25"/>
      <c r="J42" s="25"/>
      <c r="K42" s="8"/>
      <c r="L42" s="19"/>
    </row>
    <row r="43" spans="1:12" ht="90.95" hidden="1" customHeight="1" x14ac:dyDescent="0.25">
      <c r="A43" s="132"/>
      <c r="B43" s="4" t="s">
        <v>20</v>
      </c>
      <c r="C43" s="70" t="s">
        <v>256</v>
      </c>
      <c r="D43" s="155"/>
      <c r="E43" s="155"/>
      <c r="F43" s="5">
        <v>120</v>
      </c>
      <c r="G43" s="5">
        <v>240</v>
      </c>
      <c r="H43" s="1">
        <f t="shared" si="0"/>
        <v>180</v>
      </c>
      <c r="I43" s="60"/>
      <c r="J43" s="60"/>
      <c r="K43" s="8"/>
      <c r="L43" s="19"/>
    </row>
    <row r="44" spans="1:12" ht="120.95" customHeight="1" x14ac:dyDescent="0.25">
      <c r="A44" s="137">
        <v>5</v>
      </c>
      <c r="B44" s="148" t="s">
        <v>257</v>
      </c>
      <c r="C44" s="148"/>
      <c r="D44" s="150" t="s">
        <v>22</v>
      </c>
      <c r="E44" s="149"/>
      <c r="F44" s="1">
        <f>SUM(F45:F51)</f>
        <v>1020</v>
      </c>
      <c r="G44" s="1">
        <f>SUM(G45:G51)</f>
        <v>2040</v>
      </c>
      <c r="H44" s="1">
        <f t="shared" si="0"/>
        <v>1530</v>
      </c>
      <c r="I44" s="1">
        <v>72000</v>
      </c>
      <c r="J44" s="1">
        <v>1</v>
      </c>
      <c r="K44" s="7">
        <f>(J44*H44)/I44</f>
        <v>2.1250000000000002E-2</v>
      </c>
      <c r="L44" s="19"/>
    </row>
    <row r="45" spans="1:12" ht="75" hidden="1" x14ac:dyDescent="0.25">
      <c r="A45" s="22"/>
      <c r="B45" s="4" t="s">
        <v>20</v>
      </c>
      <c r="C45" s="32" t="s">
        <v>258</v>
      </c>
      <c r="D45" s="155"/>
      <c r="E45" s="155"/>
      <c r="F45" s="5">
        <v>150</v>
      </c>
      <c r="G45" s="5">
        <v>300</v>
      </c>
      <c r="H45" s="1">
        <f t="shared" si="0"/>
        <v>225</v>
      </c>
      <c r="I45" s="25"/>
      <c r="J45" s="25"/>
      <c r="K45" s="8"/>
      <c r="L45" s="19"/>
    </row>
    <row r="46" spans="1:12" ht="75" hidden="1" x14ac:dyDescent="0.25">
      <c r="A46" s="22"/>
      <c r="B46" s="4" t="s">
        <v>20</v>
      </c>
      <c r="C46" s="32" t="s">
        <v>259</v>
      </c>
      <c r="D46" s="155"/>
      <c r="E46" s="155"/>
      <c r="F46" s="5">
        <v>30</v>
      </c>
      <c r="G46" s="5">
        <v>60</v>
      </c>
      <c r="H46" s="1">
        <f t="shared" si="0"/>
        <v>45</v>
      </c>
      <c r="I46" s="25"/>
      <c r="J46" s="25"/>
      <c r="K46" s="8"/>
      <c r="L46" s="19"/>
    </row>
    <row r="47" spans="1:12" ht="75" hidden="1" x14ac:dyDescent="0.25">
      <c r="A47" s="37"/>
      <c r="B47" s="38" t="s">
        <v>20</v>
      </c>
      <c r="C47" s="39" t="s">
        <v>260</v>
      </c>
      <c r="D47" s="154"/>
      <c r="E47" s="154"/>
      <c r="F47" s="40">
        <v>300</v>
      </c>
      <c r="G47" s="40">
        <v>600</v>
      </c>
      <c r="H47" s="41">
        <f t="shared" si="0"/>
        <v>450</v>
      </c>
      <c r="I47" s="42"/>
      <c r="J47" s="42"/>
      <c r="K47" s="43"/>
      <c r="L47" s="44"/>
    </row>
    <row r="48" spans="1:12" ht="75" hidden="1" x14ac:dyDescent="0.25">
      <c r="A48" s="22"/>
      <c r="B48" s="4" t="s">
        <v>20</v>
      </c>
      <c r="C48" s="32" t="s">
        <v>261</v>
      </c>
      <c r="D48" s="155"/>
      <c r="E48" s="155"/>
      <c r="F48" s="5">
        <v>60</v>
      </c>
      <c r="G48" s="5">
        <v>120</v>
      </c>
      <c r="H48" s="1">
        <f t="shared" si="0"/>
        <v>90</v>
      </c>
      <c r="I48" s="25"/>
      <c r="J48" s="25"/>
      <c r="K48" s="8"/>
      <c r="L48" s="19"/>
    </row>
    <row r="49" spans="1:12" ht="75" hidden="1" x14ac:dyDescent="0.25">
      <c r="A49" s="22"/>
      <c r="B49" s="4" t="s">
        <v>20</v>
      </c>
      <c r="C49" s="32" t="s">
        <v>262</v>
      </c>
      <c r="D49" s="155"/>
      <c r="E49" s="155"/>
      <c r="F49" s="5">
        <v>60</v>
      </c>
      <c r="G49" s="5">
        <v>120</v>
      </c>
      <c r="H49" s="1">
        <f t="shared" si="0"/>
        <v>90</v>
      </c>
      <c r="I49" s="25"/>
      <c r="J49" s="25"/>
      <c r="K49" s="8"/>
      <c r="L49" s="19"/>
    </row>
    <row r="50" spans="1:12" ht="60" hidden="1" x14ac:dyDescent="0.25">
      <c r="A50" s="22"/>
      <c r="B50" s="4" t="s">
        <v>20</v>
      </c>
      <c r="C50" s="32" t="s">
        <v>263</v>
      </c>
      <c r="D50" s="155"/>
      <c r="E50" s="155"/>
      <c r="F50" s="5">
        <v>300</v>
      </c>
      <c r="G50" s="5">
        <v>600</v>
      </c>
      <c r="H50" s="1">
        <f t="shared" si="0"/>
        <v>450</v>
      </c>
      <c r="I50" s="25"/>
      <c r="J50" s="25"/>
      <c r="K50" s="8"/>
      <c r="L50" s="19"/>
    </row>
    <row r="51" spans="1:12" ht="90" hidden="1" x14ac:dyDescent="0.25">
      <c r="A51" s="132"/>
      <c r="B51" s="4" t="s">
        <v>20</v>
      </c>
      <c r="C51" s="70" t="s">
        <v>264</v>
      </c>
      <c r="D51" s="155"/>
      <c r="E51" s="155"/>
      <c r="F51" s="5">
        <v>120</v>
      </c>
      <c r="G51" s="5">
        <v>240</v>
      </c>
      <c r="H51" s="1">
        <f t="shared" si="0"/>
        <v>180</v>
      </c>
      <c r="I51" s="60"/>
      <c r="J51" s="60"/>
      <c r="K51" s="8"/>
      <c r="L51" s="19"/>
    </row>
    <row r="52" spans="1:12" ht="105.75" customHeight="1" x14ac:dyDescent="0.25">
      <c r="A52" s="22">
        <v>6</v>
      </c>
      <c r="B52" s="148" t="s">
        <v>265</v>
      </c>
      <c r="C52" s="148"/>
      <c r="D52" s="150" t="s">
        <v>22</v>
      </c>
      <c r="E52" s="149"/>
      <c r="F52" s="1">
        <f>SUM(F53:F59)</f>
        <v>1020</v>
      </c>
      <c r="G52" s="1">
        <f>SUM(G53:G59)</f>
        <v>2040</v>
      </c>
      <c r="H52" s="1">
        <f t="shared" si="0"/>
        <v>1530</v>
      </c>
      <c r="I52" s="1">
        <v>72000</v>
      </c>
      <c r="J52" s="1">
        <v>1</v>
      </c>
      <c r="K52" s="7">
        <f>(J52*H52)/I52</f>
        <v>2.1250000000000002E-2</v>
      </c>
      <c r="L52" s="19"/>
    </row>
    <row r="53" spans="1:12" ht="75" hidden="1" x14ac:dyDescent="0.25">
      <c r="A53" s="22"/>
      <c r="B53" s="4" t="s">
        <v>20</v>
      </c>
      <c r="C53" s="32" t="s">
        <v>266</v>
      </c>
      <c r="D53" s="149"/>
      <c r="E53" s="149"/>
      <c r="F53" s="5">
        <v>150</v>
      </c>
      <c r="G53" s="5">
        <v>300</v>
      </c>
      <c r="H53" s="1">
        <f t="shared" si="0"/>
        <v>225</v>
      </c>
      <c r="I53" s="25"/>
      <c r="J53" s="25"/>
      <c r="K53" s="8"/>
      <c r="L53" s="19"/>
    </row>
    <row r="54" spans="1:12" ht="75" hidden="1" x14ac:dyDescent="0.25">
      <c r="A54" s="22"/>
      <c r="B54" s="4" t="s">
        <v>20</v>
      </c>
      <c r="C54" s="32" t="s">
        <v>267</v>
      </c>
      <c r="D54" s="149"/>
      <c r="E54" s="149"/>
      <c r="F54" s="5">
        <v>30</v>
      </c>
      <c r="G54" s="5">
        <v>60</v>
      </c>
      <c r="H54" s="1">
        <f t="shared" si="0"/>
        <v>45</v>
      </c>
      <c r="I54" s="25"/>
      <c r="J54" s="25"/>
      <c r="K54" s="8"/>
      <c r="L54" s="19"/>
    </row>
    <row r="55" spans="1:12" ht="61.5" hidden="1" customHeight="1" x14ac:dyDescent="0.25">
      <c r="A55" s="37"/>
      <c r="B55" s="38" t="s">
        <v>20</v>
      </c>
      <c r="C55" s="39" t="s">
        <v>268</v>
      </c>
      <c r="D55" s="151"/>
      <c r="E55" s="151"/>
      <c r="F55" s="40">
        <v>300</v>
      </c>
      <c r="G55" s="40">
        <v>600</v>
      </c>
      <c r="H55" s="41">
        <f t="shared" si="0"/>
        <v>450</v>
      </c>
      <c r="I55" s="42"/>
      <c r="J55" s="42"/>
      <c r="K55" s="43"/>
      <c r="L55" s="44"/>
    </row>
    <row r="56" spans="1:12" ht="60.75" hidden="1" customHeight="1" x14ac:dyDescent="0.25">
      <c r="A56" s="22"/>
      <c r="B56" s="4" t="s">
        <v>20</v>
      </c>
      <c r="C56" s="32" t="s">
        <v>269</v>
      </c>
      <c r="D56" s="149"/>
      <c r="E56" s="149"/>
      <c r="F56" s="5">
        <v>60</v>
      </c>
      <c r="G56" s="5">
        <v>120</v>
      </c>
      <c r="H56" s="1">
        <f t="shared" si="0"/>
        <v>90</v>
      </c>
      <c r="I56" s="25"/>
      <c r="J56" s="25"/>
      <c r="K56" s="8"/>
      <c r="L56" s="19"/>
    </row>
    <row r="57" spans="1:12" ht="90" hidden="1" x14ac:dyDescent="0.25">
      <c r="A57" s="22"/>
      <c r="B57" s="4" t="s">
        <v>20</v>
      </c>
      <c r="C57" s="32" t="s">
        <v>270</v>
      </c>
      <c r="D57" s="149"/>
      <c r="E57" s="149"/>
      <c r="F57" s="5">
        <v>60</v>
      </c>
      <c r="G57" s="5">
        <v>120</v>
      </c>
      <c r="H57" s="1">
        <f t="shared" si="0"/>
        <v>90</v>
      </c>
      <c r="I57" s="25"/>
      <c r="J57" s="25"/>
      <c r="K57" s="8"/>
      <c r="L57" s="19"/>
    </row>
    <row r="58" spans="1:12" ht="60" hidden="1" x14ac:dyDescent="0.25">
      <c r="A58" s="22"/>
      <c r="B58" s="4" t="s">
        <v>20</v>
      </c>
      <c r="C58" s="32" t="s">
        <v>271</v>
      </c>
      <c r="D58" s="149"/>
      <c r="E58" s="149"/>
      <c r="F58" s="5">
        <v>300</v>
      </c>
      <c r="G58" s="5">
        <v>600</v>
      </c>
      <c r="H58" s="1">
        <f t="shared" si="0"/>
        <v>450</v>
      </c>
      <c r="I58" s="25"/>
      <c r="J58" s="25"/>
      <c r="K58" s="8"/>
      <c r="L58" s="19"/>
    </row>
    <row r="59" spans="1:12" ht="90" hidden="1" x14ac:dyDescent="0.25">
      <c r="A59" s="37"/>
      <c r="B59" s="38" t="s">
        <v>20</v>
      </c>
      <c r="C59" s="39" t="s">
        <v>272</v>
      </c>
      <c r="D59" s="151"/>
      <c r="E59" s="151"/>
      <c r="F59" s="40">
        <v>120</v>
      </c>
      <c r="G59" s="40">
        <v>240</v>
      </c>
      <c r="H59" s="41">
        <f t="shared" si="0"/>
        <v>180</v>
      </c>
      <c r="I59" s="42"/>
      <c r="J59" s="42"/>
      <c r="K59" s="43"/>
      <c r="L59" s="44"/>
    </row>
    <row r="60" spans="1:12" ht="120.75" customHeight="1" x14ac:dyDescent="0.25">
      <c r="A60" s="22">
        <v>7</v>
      </c>
      <c r="B60" s="148" t="s">
        <v>273</v>
      </c>
      <c r="C60" s="148"/>
      <c r="D60" s="150" t="s">
        <v>22</v>
      </c>
      <c r="E60" s="149"/>
      <c r="F60" s="1">
        <f>SUM(F61:F67)</f>
        <v>870</v>
      </c>
      <c r="G60" s="1">
        <f>SUM(G61:G67)</f>
        <v>1740</v>
      </c>
      <c r="H60" s="1">
        <f t="shared" si="0"/>
        <v>1305</v>
      </c>
      <c r="I60" s="1">
        <v>72000</v>
      </c>
      <c r="J60" s="1">
        <v>1</v>
      </c>
      <c r="K60" s="7">
        <f>(J60*H60)/I60</f>
        <v>1.8124999999999999E-2</v>
      </c>
      <c r="L60" s="19"/>
    </row>
    <row r="61" spans="1:12" ht="75" hidden="1" x14ac:dyDescent="0.25">
      <c r="A61" s="22"/>
      <c r="B61" s="4" t="s">
        <v>20</v>
      </c>
      <c r="C61" s="32" t="s">
        <v>274</v>
      </c>
      <c r="D61" s="149"/>
      <c r="E61" s="149"/>
      <c r="F61" s="5">
        <v>150</v>
      </c>
      <c r="G61" s="5">
        <v>300</v>
      </c>
      <c r="H61" s="1">
        <f t="shared" si="0"/>
        <v>225</v>
      </c>
      <c r="I61" s="25"/>
      <c r="J61" s="25"/>
      <c r="K61" s="8"/>
      <c r="L61" s="19"/>
    </row>
    <row r="62" spans="1:12" ht="75" hidden="1" x14ac:dyDescent="0.25">
      <c r="A62" s="22"/>
      <c r="B62" s="4" t="s">
        <v>20</v>
      </c>
      <c r="C62" s="32" t="s">
        <v>275</v>
      </c>
      <c r="D62" s="149"/>
      <c r="E62" s="149"/>
      <c r="F62" s="5">
        <v>30</v>
      </c>
      <c r="G62" s="5">
        <v>60</v>
      </c>
      <c r="H62" s="1">
        <f t="shared" si="0"/>
        <v>45</v>
      </c>
      <c r="I62" s="25"/>
      <c r="J62" s="25"/>
      <c r="K62" s="8"/>
      <c r="L62" s="19"/>
    </row>
    <row r="63" spans="1:12" ht="60" hidden="1" customHeight="1" x14ac:dyDescent="0.25">
      <c r="A63" s="37"/>
      <c r="B63" s="38" t="s">
        <v>20</v>
      </c>
      <c r="C63" s="39" t="s">
        <v>276</v>
      </c>
      <c r="D63" s="151"/>
      <c r="E63" s="151"/>
      <c r="F63" s="40">
        <v>150</v>
      </c>
      <c r="G63" s="40">
        <v>300</v>
      </c>
      <c r="H63" s="41">
        <f t="shared" si="0"/>
        <v>225</v>
      </c>
      <c r="I63" s="42"/>
      <c r="J63" s="42"/>
      <c r="K63" s="43"/>
      <c r="L63" s="44"/>
    </row>
    <row r="64" spans="1:12" ht="75" hidden="1" x14ac:dyDescent="0.25">
      <c r="A64" s="22"/>
      <c r="B64" s="4" t="s">
        <v>20</v>
      </c>
      <c r="C64" s="32" t="s">
        <v>277</v>
      </c>
      <c r="D64" s="149"/>
      <c r="E64" s="149"/>
      <c r="F64" s="5">
        <v>60</v>
      </c>
      <c r="G64" s="5">
        <v>120</v>
      </c>
      <c r="H64" s="1">
        <f t="shared" si="0"/>
        <v>90</v>
      </c>
      <c r="I64" s="25"/>
      <c r="J64" s="25"/>
      <c r="K64" s="8"/>
      <c r="L64" s="19"/>
    </row>
    <row r="65" spans="1:12" ht="90" hidden="1" x14ac:dyDescent="0.25">
      <c r="A65" s="22"/>
      <c r="B65" s="4" t="s">
        <v>20</v>
      </c>
      <c r="C65" s="32" t="s">
        <v>278</v>
      </c>
      <c r="D65" s="149"/>
      <c r="E65" s="149"/>
      <c r="F65" s="5">
        <v>60</v>
      </c>
      <c r="G65" s="5">
        <v>120</v>
      </c>
      <c r="H65" s="1">
        <f t="shared" si="0"/>
        <v>90</v>
      </c>
      <c r="I65" s="25"/>
      <c r="J65" s="25"/>
      <c r="K65" s="8"/>
      <c r="L65" s="19"/>
    </row>
    <row r="66" spans="1:12" ht="60" hidden="1" x14ac:dyDescent="0.25">
      <c r="A66" s="22"/>
      <c r="B66" s="4" t="s">
        <v>20</v>
      </c>
      <c r="C66" s="32" t="s">
        <v>279</v>
      </c>
      <c r="D66" s="149"/>
      <c r="E66" s="149"/>
      <c r="F66" s="5">
        <v>300</v>
      </c>
      <c r="G66" s="5">
        <v>600</v>
      </c>
      <c r="H66" s="1">
        <f t="shared" si="0"/>
        <v>450</v>
      </c>
      <c r="I66" s="25"/>
      <c r="J66" s="25"/>
      <c r="K66" s="8"/>
      <c r="L66" s="19"/>
    </row>
    <row r="67" spans="1:12" ht="90.95" hidden="1" customHeight="1" x14ac:dyDescent="0.25">
      <c r="A67" s="132"/>
      <c r="B67" s="4" t="s">
        <v>20</v>
      </c>
      <c r="C67" s="70" t="s">
        <v>280</v>
      </c>
      <c r="D67" s="149"/>
      <c r="E67" s="149"/>
      <c r="F67" s="5">
        <v>120</v>
      </c>
      <c r="G67" s="5">
        <v>240</v>
      </c>
      <c r="H67" s="1">
        <f t="shared" si="0"/>
        <v>180</v>
      </c>
      <c r="I67" s="60"/>
      <c r="J67" s="60"/>
      <c r="K67" s="8"/>
      <c r="L67" s="19"/>
    </row>
    <row r="68" spans="1:12" ht="121.5" customHeight="1" x14ac:dyDescent="0.25">
      <c r="A68" s="137">
        <v>8</v>
      </c>
      <c r="B68" s="148" t="s">
        <v>281</v>
      </c>
      <c r="C68" s="148"/>
      <c r="D68" s="150" t="s">
        <v>22</v>
      </c>
      <c r="E68" s="149"/>
      <c r="F68" s="1">
        <f>SUM(F69:F75)</f>
        <v>1020</v>
      </c>
      <c r="G68" s="1">
        <f>SUM(G69:G75)</f>
        <v>2040</v>
      </c>
      <c r="H68" s="1">
        <f t="shared" si="0"/>
        <v>1530</v>
      </c>
      <c r="I68" s="1">
        <v>72000</v>
      </c>
      <c r="J68" s="1">
        <v>1</v>
      </c>
      <c r="K68" s="7">
        <f>(J68*H68)/I68</f>
        <v>2.1250000000000002E-2</v>
      </c>
      <c r="L68" s="19"/>
    </row>
    <row r="69" spans="1:12" ht="60" hidden="1" x14ac:dyDescent="0.25">
      <c r="A69" s="22"/>
      <c r="B69" s="4" t="s">
        <v>20</v>
      </c>
      <c r="C69" s="32" t="s">
        <v>282</v>
      </c>
      <c r="D69" s="149"/>
      <c r="E69" s="149"/>
      <c r="F69" s="5">
        <v>150</v>
      </c>
      <c r="G69" s="5">
        <v>300</v>
      </c>
      <c r="H69" s="1">
        <f t="shared" si="0"/>
        <v>225</v>
      </c>
      <c r="I69" s="25"/>
      <c r="J69" s="25"/>
      <c r="K69" s="8"/>
      <c r="L69" s="19"/>
    </row>
    <row r="70" spans="1:12" ht="60" hidden="1" x14ac:dyDescent="0.25">
      <c r="A70" s="22"/>
      <c r="B70" s="4" t="s">
        <v>20</v>
      </c>
      <c r="C70" s="32" t="s">
        <v>283</v>
      </c>
      <c r="D70" s="149"/>
      <c r="E70" s="149"/>
      <c r="F70" s="5">
        <v>30</v>
      </c>
      <c r="G70" s="5">
        <v>60</v>
      </c>
      <c r="H70" s="1">
        <f t="shared" si="0"/>
        <v>45</v>
      </c>
      <c r="I70" s="25"/>
      <c r="J70" s="25"/>
      <c r="K70" s="8"/>
      <c r="L70" s="19"/>
    </row>
    <row r="71" spans="1:12" ht="60" hidden="1" x14ac:dyDescent="0.25">
      <c r="A71" s="37"/>
      <c r="B71" s="38" t="s">
        <v>20</v>
      </c>
      <c r="C71" s="39" t="s">
        <v>284</v>
      </c>
      <c r="D71" s="151"/>
      <c r="E71" s="151"/>
      <c r="F71" s="40">
        <v>300</v>
      </c>
      <c r="G71" s="40">
        <v>600</v>
      </c>
      <c r="H71" s="41">
        <f t="shared" si="0"/>
        <v>450</v>
      </c>
      <c r="I71" s="42"/>
      <c r="J71" s="42"/>
      <c r="K71" s="43"/>
      <c r="L71" s="44"/>
    </row>
    <row r="72" spans="1:12" ht="60" hidden="1" x14ac:dyDescent="0.25">
      <c r="A72" s="22"/>
      <c r="B72" s="4" t="s">
        <v>20</v>
      </c>
      <c r="C72" s="32" t="s">
        <v>285</v>
      </c>
      <c r="D72" s="149"/>
      <c r="E72" s="149"/>
      <c r="F72" s="5">
        <v>60</v>
      </c>
      <c r="G72" s="5">
        <v>120</v>
      </c>
      <c r="H72" s="1">
        <f t="shared" si="0"/>
        <v>90</v>
      </c>
      <c r="I72" s="25"/>
      <c r="J72" s="25"/>
      <c r="K72" s="8"/>
      <c r="L72" s="19"/>
    </row>
    <row r="73" spans="1:12" ht="90" hidden="1" x14ac:dyDescent="0.25">
      <c r="A73" s="22"/>
      <c r="B73" s="4" t="s">
        <v>20</v>
      </c>
      <c r="C73" s="32" t="s">
        <v>286</v>
      </c>
      <c r="D73" s="149"/>
      <c r="E73" s="149"/>
      <c r="F73" s="5">
        <v>60</v>
      </c>
      <c r="G73" s="5">
        <v>120</v>
      </c>
      <c r="H73" s="1">
        <f t="shared" si="0"/>
        <v>90</v>
      </c>
      <c r="I73" s="25"/>
      <c r="J73" s="25"/>
      <c r="K73" s="8"/>
      <c r="L73" s="19"/>
    </row>
    <row r="74" spans="1:12" ht="45" hidden="1" x14ac:dyDescent="0.25">
      <c r="A74" s="22"/>
      <c r="B74" s="4" t="s">
        <v>20</v>
      </c>
      <c r="C74" s="32" t="s">
        <v>287</v>
      </c>
      <c r="D74" s="149"/>
      <c r="E74" s="149"/>
      <c r="F74" s="5">
        <v>300</v>
      </c>
      <c r="G74" s="5">
        <v>600</v>
      </c>
      <c r="H74" s="1">
        <f t="shared" si="0"/>
        <v>450</v>
      </c>
      <c r="I74" s="25"/>
      <c r="J74" s="25"/>
      <c r="K74" s="8"/>
      <c r="L74" s="19"/>
    </row>
    <row r="75" spans="1:12" ht="90.95" hidden="1" customHeight="1" x14ac:dyDescent="0.25">
      <c r="A75" s="37"/>
      <c r="B75" s="38" t="s">
        <v>20</v>
      </c>
      <c r="C75" s="39" t="s">
        <v>288</v>
      </c>
      <c r="D75" s="151"/>
      <c r="E75" s="151"/>
      <c r="F75" s="40">
        <v>120</v>
      </c>
      <c r="G75" s="40">
        <v>240</v>
      </c>
      <c r="H75" s="41">
        <f t="shared" si="0"/>
        <v>180</v>
      </c>
      <c r="I75" s="42"/>
      <c r="J75" s="42"/>
      <c r="K75" s="43"/>
      <c r="L75" s="44"/>
    </row>
    <row r="76" spans="1:12" ht="151.5" customHeight="1" x14ac:dyDescent="0.25">
      <c r="A76" s="22">
        <v>9</v>
      </c>
      <c r="B76" s="148" t="s">
        <v>289</v>
      </c>
      <c r="C76" s="148"/>
      <c r="D76" s="150" t="s">
        <v>22</v>
      </c>
      <c r="E76" s="150"/>
      <c r="F76" s="1">
        <f>SUM(F77:F83)</f>
        <v>870</v>
      </c>
      <c r="G76" s="1">
        <f>SUM(G77:G83)</f>
        <v>1740</v>
      </c>
      <c r="H76" s="1">
        <f t="shared" si="0"/>
        <v>1305</v>
      </c>
      <c r="I76" s="1">
        <v>72000</v>
      </c>
      <c r="J76" s="1">
        <v>1</v>
      </c>
      <c r="K76" s="7">
        <f>(J76*H76)/I76</f>
        <v>1.8124999999999999E-2</v>
      </c>
      <c r="L76" s="19"/>
    </row>
    <row r="77" spans="1:12" ht="105" hidden="1" x14ac:dyDescent="0.25">
      <c r="A77" s="37"/>
      <c r="B77" s="38" t="s">
        <v>20</v>
      </c>
      <c r="C77" s="39" t="s">
        <v>290</v>
      </c>
      <c r="D77" s="151"/>
      <c r="E77" s="151"/>
      <c r="F77" s="40">
        <v>150</v>
      </c>
      <c r="G77" s="40">
        <v>300</v>
      </c>
      <c r="H77" s="41">
        <f t="shared" ref="H77:H140" si="1">AVERAGE(F77:G77)</f>
        <v>225</v>
      </c>
      <c r="I77" s="42"/>
      <c r="J77" s="42"/>
      <c r="K77" s="43"/>
      <c r="L77" s="44"/>
    </row>
    <row r="78" spans="1:12" ht="105" hidden="1" x14ac:dyDescent="0.25">
      <c r="A78" s="22"/>
      <c r="B78" s="4" t="s">
        <v>20</v>
      </c>
      <c r="C78" s="32" t="s">
        <v>291</v>
      </c>
      <c r="D78" s="149"/>
      <c r="E78" s="149"/>
      <c r="F78" s="5">
        <v>30</v>
      </c>
      <c r="G78" s="5">
        <v>60</v>
      </c>
      <c r="H78" s="1">
        <f t="shared" si="1"/>
        <v>45</v>
      </c>
      <c r="I78" s="25"/>
      <c r="J78" s="25"/>
      <c r="K78" s="8"/>
      <c r="L78" s="19"/>
    </row>
    <row r="79" spans="1:12" ht="92.25" hidden="1" customHeight="1" x14ac:dyDescent="0.25">
      <c r="A79" s="22"/>
      <c r="B79" s="4" t="s">
        <v>20</v>
      </c>
      <c r="C79" s="32" t="s">
        <v>292</v>
      </c>
      <c r="D79" s="149"/>
      <c r="E79" s="149"/>
      <c r="F79" s="5">
        <v>150</v>
      </c>
      <c r="G79" s="5">
        <v>300</v>
      </c>
      <c r="H79" s="1">
        <f t="shared" si="1"/>
        <v>225</v>
      </c>
      <c r="I79" s="25"/>
      <c r="J79" s="25"/>
      <c r="K79" s="8"/>
      <c r="L79" s="19"/>
    </row>
    <row r="80" spans="1:12" ht="91.5" hidden="1" customHeight="1" x14ac:dyDescent="0.25">
      <c r="A80" s="37"/>
      <c r="B80" s="38" t="s">
        <v>20</v>
      </c>
      <c r="C80" s="39" t="s">
        <v>293</v>
      </c>
      <c r="D80" s="151"/>
      <c r="E80" s="151"/>
      <c r="F80" s="40">
        <v>60</v>
      </c>
      <c r="G80" s="40">
        <v>120</v>
      </c>
      <c r="H80" s="41">
        <f t="shared" si="1"/>
        <v>90</v>
      </c>
      <c r="I80" s="42"/>
      <c r="J80" s="42"/>
      <c r="K80" s="43"/>
      <c r="L80" s="44"/>
    </row>
    <row r="81" spans="1:12" ht="107.25" hidden="1" customHeight="1" x14ac:dyDescent="0.25">
      <c r="A81" s="22"/>
      <c r="B81" s="4" t="s">
        <v>20</v>
      </c>
      <c r="C81" s="32" t="s">
        <v>294</v>
      </c>
      <c r="D81" s="149"/>
      <c r="E81" s="149"/>
      <c r="F81" s="5">
        <v>60</v>
      </c>
      <c r="G81" s="5">
        <v>120</v>
      </c>
      <c r="H81" s="1">
        <f t="shared" si="1"/>
        <v>90</v>
      </c>
      <c r="I81" s="25"/>
      <c r="J81" s="25"/>
      <c r="K81" s="8"/>
      <c r="L81" s="19"/>
    </row>
    <row r="82" spans="1:12" ht="78" hidden="1" customHeight="1" x14ac:dyDescent="0.25">
      <c r="A82" s="22"/>
      <c r="B82" s="4" t="s">
        <v>20</v>
      </c>
      <c r="C82" s="32" t="s">
        <v>295</v>
      </c>
      <c r="D82" s="149"/>
      <c r="E82" s="149"/>
      <c r="F82" s="5">
        <v>300</v>
      </c>
      <c r="G82" s="5">
        <v>600</v>
      </c>
      <c r="H82" s="1">
        <f t="shared" si="1"/>
        <v>450</v>
      </c>
      <c r="I82" s="25"/>
      <c r="J82" s="25"/>
      <c r="K82" s="8"/>
      <c r="L82" s="19"/>
    </row>
    <row r="83" spans="1:12" ht="106.5" hidden="1" customHeight="1" x14ac:dyDescent="0.25">
      <c r="A83" s="37"/>
      <c r="B83" s="38" t="s">
        <v>20</v>
      </c>
      <c r="C83" s="39" t="s">
        <v>296</v>
      </c>
      <c r="D83" s="151"/>
      <c r="E83" s="151"/>
      <c r="F83" s="40">
        <v>120</v>
      </c>
      <c r="G83" s="40">
        <v>240</v>
      </c>
      <c r="H83" s="41">
        <f t="shared" si="1"/>
        <v>180</v>
      </c>
      <c r="I83" s="42"/>
      <c r="J83" s="42"/>
      <c r="K83" s="43"/>
      <c r="L83" s="44"/>
    </row>
    <row r="84" spans="1:12" s="36" customFormat="1" ht="90.75" customHeight="1" x14ac:dyDescent="0.25">
      <c r="A84" s="22">
        <v>10</v>
      </c>
      <c r="B84" s="148" t="s">
        <v>297</v>
      </c>
      <c r="C84" s="148"/>
      <c r="D84" s="150" t="s">
        <v>22</v>
      </c>
      <c r="E84" s="150"/>
      <c r="F84" s="1">
        <f>SUM(F85:F91)</f>
        <v>900</v>
      </c>
      <c r="G84" s="1">
        <f>SUM(G85:G91)</f>
        <v>1800</v>
      </c>
      <c r="H84" s="1">
        <f t="shared" si="1"/>
        <v>1350</v>
      </c>
      <c r="I84" s="1">
        <v>6000</v>
      </c>
      <c r="J84" s="1">
        <v>1</v>
      </c>
      <c r="K84" s="7">
        <f>(J84*H84)/I84</f>
        <v>0.22500000000000001</v>
      </c>
      <c r="L84" s="19"/>
    </row>
    <row r="85" spans="1:12" ht="45" hidden="1" x14ac:dyDescent="0.25">
      <c r="A85" s="22"/>
      <c r="B85" s="4" t="s">
        <v>20</v>
      </c>
      <c r="C85" s="32" t="s">
        <v>298</v>
      </c>
      <c r="D85" s="149"/>
      <c r="E85" s="149"/>
      <c r="F85" s="5">
        <v>60</v>
      </c>
      <c r="G85" s="5">
        <v>120</v>
      </c>
      <c r="H85" s="1">
        <f t="shared" si="1"/>
        <v>90</v>
      </c>
      <c r="I85" s="25"/>
      <c r="J85" s="25"/>
      <c r="K85" s="8"/>
      <c r="L85" s="19"/>
    </row>
    <row r="86" spans="1:12" ht="45" hidden="1" x14ac:dyDescent="0.25">
      <c r="A86" s="22"/>
      <c r="B86" s="4" t="s">
        <v>20</v>
      </c>
      <c r="C86" s="32" t="s">
        <v>299</v>
      </c>
      <c r="D86" s="149"/>
      <c r="E86" s="149"/>
      <c r="F86" s="5">
        <v>15</v>
      </c>
      <c r="G86" s="5">
        <v>30</v>
      </c>
      <c r="H86" s="1">
        <f t="shared" si="1"/>
        <v>22.5</v>
      </c>
      <c r="I86" s="25"/>
      <c r="J86" s="25"/>
      <c r="K86" s="8"/>
      <c r="L86" s="19"/>
    </row>
    <row r="87" spans="1:12" ht="45" hidden="1" x14ac:dyDescent="0.25">
      <c r="A87" s="22"/>
      <c r="B87" s="4" t="s">
        <v>20</v>
      </c>
      <c r="C87" s="32" t="s">
        <v>300</v>
      </c>
      <c r="D87" s="149"/>
      <c r="E87" s="149"/>
      <c r="F87" s="5">
        <v>30</v>
      </c>
      <c r="G87" s="5">
        <v>60</v>
      </c>
      <c r="H87" s="1">
        <f t="shared" si="1"/>
        <v>45</v>
      </c>
      <c r="I87" s="25"/>
      <c r="J87" s="25"/>
      <c r="K87" s="8"/>
      <c r="L87" s="19"/>
    </row>
    <row r="88" spans="1:12" ht="45" hidden="1" x14ac:dyDescent="0.25">
      <c r="A88" s="22"/>
      <c r="B88" s="4" t="s">
        <v>20</v>
      </c>
      <c r="C88" s="32" t="s">
        <v>301</v>
      </c>
      <c r="D88" s="149"/>
      <c r="E88" s="149"/>
      <c r="F88" s="5">
        <v>15</v>
      </c>
      <c r="G88" s="5">
        <v>30</v>
      </c>
      <c r="H88" s="1">
        <f t="shared" si="1"/>
        <v>22.5</v>
      </c>
      <c r="I88" s="25"/>
      <c r="J88" s="25"/>
      <c r="K88" s="8"/>
      <c r="L88" s="19"/>
    </row>
    <row r="89" spans="1:12" ht="60" hidden="1" x14ac:dyDescent="0.25">
      <c r="A89" s="22"/>
      <c r="B89" s="4" t="s">
        <v>20</v>
      </c>
      <c r="C89" s="32" t="s">
        <v>302</v>
      </c>
      <c r="D89" s="149"/>
      <c r="E89" s="149"/>
      <c r="F89" s="5">
        <v>60</v>
      </c>
      <c r="G89" s="5">
        <v>120</v>
      </c>
      <c r="H89" s="1">
        <f t="shared" si="1"/>
        <v>90</v>
      </c>
      <c r="I89" s="25"/>
      <c r="J89" s="25"/>
      <c r="K89" s="8"/>
      <c r="L89" s="19"/>
    </row>
    <row r="90" spans="1:12" hidden="1" x14ac:dyDescent="0.25">
      <c r="A90" s="37"/>
      <c r="B90" s="38" t="s">
        <v>20</v>
      </c>
      <c r="C90" s="39" t="s">
        <v>303</v>
      </c>
      <c r="D90" s="151"/>
      <c r="E90" s="151"/>
      <c r="F90" s="40">
        <v>600</v>
      </c>
      <c r="G90" s="40">
        <v>1200</v>
      </c>
      <c r="H90" s="41">
        <f t="shared" si="1"/>
        <v>900</v>
      </c>
      <c r="I90" s="42"/>
      <c r="J90" s="42"/>
      <c r="K90" s="43"/>
      <c r="L90" s="44"/>
    </row>
    <row r="91" spans="1:12" ht="75" hidden="1" x14ac:dyDescent="0.25">
      <c r="A91" s="22"/>
      <c r="B91" s="4" t="s">
        <v>20</v>
      </c>
      <c r="C91" s="32" t="s">
        <v>304</v>
      </c>
      <c r="D91" s="149"/>
      <c r="E91" s="149"/>
      <c r="F91" s="5">
        <v>120</v>
      </c>
      <c r="G91" s="5">
        <v>240</v>
      </c>
      <c r="H91" s="1">
        <f t="shared" si="1"/>
        <v>180</v>
      </c>
      <c r="I91" s="25"/>
      <c r="J91" s="25"/>
      <c r="K91" s="8"/>
      <c r="L91" s="19"/>
    </row>
    <row r="92" spans="1:12" ht="77.25" customHeight="1" x14ac:dyDescent="0.25">
      <c r="A92" s="137">
        <v>11</v>
      </c>
      <c r="B92" s="148" t="s">
        <v>305</v>
      </c>
      <c r="C92" s="148"/>
      <c r="D92" s="150" t="s">
        <v>22</v>
      </c>
      <c r="E92" s="150"/>
      <c r="F92" s="1">
        <f>SUM(F93:F99)</f>
        <v>915</v>
      </c>
      <c r="G92" s="1">
        <f>SUM(G93:G99)</f>
        <v>1830</v>
      </c>
      <c r="H92" s="1">
        <f t="shared" si="1"/>
        <v>1372.5</v>
      </c>
      <c r="I92" s="1">
        <v>6000</v>
      </c>
      <c r="J92" s="1">
        <v>1</v>
      </c>
      <c r="K92" s="7">
        <f>(J92*H92)/I92</f>
        <v>0.22875000000000001</v>
      </c>
      <c r="L92" s="19"/>
    </row>
    <row r="93" spans="1:12" ht="60" hidden="1" x14ac:dyDescent="0.25">
      <c r="A93" s="132"/>
      <c r="B93" s="4" t="s">
        <v>20</v>
      </c>
      <c r="C93" s="70" t="s">
        <v>306</v>
      </c>
      <c r="D93" s="149"/>
      <c r="E93" s="149"/>
      <c r="F93" s="5">
        <v>60</v>
      </c>
      <c r="G93" s="5">
        <v>120</v>
      </c>
      <c r="H93" s="1">
        <f t="shared" si="1"/>
        <v>90</v>
      </c>
      <c r="I93" s="60"/>
      <c r="J93" s="60"/>
      <c r="K93" s="8"/>
      <c r="L93" s="19"/>
    </row>
    <row r="94" spans="1:12" ht="60" hidden="1" x14ac:dyDescent="0.25">
      <c r="A94" s="22"/>
      <c r="B94" s="4" t="s">
        <v>20</v>
      </c>
      <c r="C94" s="32" t="s">
        <v>307</v>
      </c>
      <c r="D94" s="149"/>
      <c r="E94" s="149"/>
      <c r="F94" s="5">
        <v>15</v>
      </c>
      <c r="G94" s="5">
        <v>30</v>
      </c>
      <c r="H94" s="1">
        <f t="shared" si="1"/>
        <v>22.5</v>
      </c>
      <c r="I94" s="25"/>
      <c r="J94" s="25"/>
      <c r="K94" s="8"/>
      <c r="L94" s="19"/>
    </row>
    <row r="95" spans="1:12" ht="48" hidden="1" customHeight="1" x14ac:dyDescent="0.25">
      <c r="A95" s="128"/>
      <c r="B95" s="38" t="s">
        <v>20</v>
      </c>
      <c r="C95" s="39" t="s">
        <v>308</v>
      </c>
      <c r="D95" s="151"/>
      <c r="E95" s="151"/>
      <c r="F95" s="40">
        <v>300</v>
      </c>
      <c r="G95" s="40">
        <v>600</v>
      </c>
      <c r="H95" s="41">
        <f t="shared" si="1"/>
        <v>450</v>
      </c>
      <c r="I95" s="42"/>
      <c r="J95" s="42"/>
      <c r="K95" s="43"/>
      <c r="L95" s="44"/>
    </row>
    <row r="96" spans="1:12" ht="45" hidden="1" x14ac:dyDescent="0.25">
      <c r="A96" s="22"/>
      <c r="B96" s="4" t="s">
        <v>20</v>
      </c>
      <c r="C96" s="32" t="s">
        <v>309</v>
      </c>
      <c r="D96" s="149"/>
      <c r="E96" s="149"/>
      <c r="F96" s="5">
        <v>60</v>
      </c>
      <c r="G96" s="5">
        <v>120</v>
      </c>
      <c r="H96" s="1">
        <f t="shared" si="1"/>
        <v>90</v>
      </c>
      <c r="I96" s="25"/>
      <c r="J96" s="25"/>
      <c r="K96" s="8"/>
      <c r="L96" s="19"/>
    </row>
    <row r="97" spans="1:12" ht="61.5" hidden="1" customHeight="1" x14ac:dyDescent="0.25">
      <c r="A97" s="22"/>
      <c r="B97" s="4" t="s">
        <v>20</v>
      </c>
      <c r="C97" s="32" t="s">
        <v>310</v>
      </c>
      <c r="D97" s="149"/>
      <c r="E97" s="149"/>
      <c r="F97" s="5">
        <v>60</v>
      </c>
      <c r="G97" s="5">
        <v>120</v>
      </c>
      <c r="H97" s="1">
        <f t="shared" si="1"/>
        <v>90</v>
      </c>
      <c r="I97" s="25"/>
      <c r="J97" s="25"/>
      <c r="K97" s="8"/>
      <c r="L97" s="19"/>
    </row>
    <row r="98" spans="1:12" ht="30" hidden="1" x14ac:dyDescent="0.25">
      <c r="A98" s="22"/>
      <c r="B98" s="4" t="s">
        <v>20</v>
      </c>
      <c r="C98" s="32" t="s">
        <v>311</v>
      </c>
      <c r="D98" s="149"/>
      <c r="E98" s="149"/>
      <c r="F98" s="5">
        <v>300</v>
      </c>
      <c r="G98" s="5">
        <v>600</v>
      </c>
      <c r="H98" s="1">
        <f t="shared" si="1"/>
        <v>450</v>
      </c>
      <c r="I98" s="25"/>
      <c r="J98" s="25"/>
      <c r="K98" s="8"/>
      <c r="L98" s="19"/>
    </row>
    <row r="99" spans="1:12" ht="75" hidden="1" x14ac:dyDescent="0.25">
      <c r="A99" s="22"/>
      <c r="B99" s="4" t="s">
        <v>20</v>
      </c>
      <c r="C99" s="32" t="s">
        <v>312</v>
      </c>
      <c r="D99" s="149"/>
      <c r="E99" s="149"/>
      <c r="F99" s="5">
        <v>120</v>
      </c>
      <c r="G99" s="5">
        <v>240</v>
      </c>
      <c r="H99" s="1">
        <f t="shared" si="1"/>
        <v>180</v>
      </c>
      <c r="I99" s="25"/>
      <c r="J99" s="25"/>
      <c r="K99" s="8"/>
      <c r="L99" s="19"/>
    </row>
    <row r="100" spans="1:12" ht="120.75" customHeight="1" x14ac:dyDescent="0.25">
      <c r="A100" s="132">
        <v>12</v>
      </c>
      <c r="B100" s="148" t="s">
        <v>313</v>
      </c>
      <c r="C100" s="148"/>
      <c r="D100" s="150" t="s">
        <v>22</v>
      </c>
      <c r="E100" s="150"/>
      <c r="F100" s="1">
        <f>SUM(F101:F107)</f>
        <v>1020</v>
      </c>
      <c r="G100" s="1">
        <f>SUM(G101:G107)</f>
        <v>2040</v>
      </c>
      <c r="H100" s="1">
        <f t="shared" si="1"/>
        <v>1530</v>
      </c>
      <c r="I100" s="1">
        <v>72000</v>
      </c>
      <c r="J100" s="1">
        <v>1</v>
      </c>
      <c r="K100" s="7">
        <f>(J100*H100)/I100</f>
        <v>2.1250000000000002E-2</v>
      </c>
      <c r="L100" s="19"/>
    </row>
    <row r="101" spans="1:12" ht="62.25" hidden="1" customHeight="1" x14ac:dyDescent="0.25">
      <c r="A101" s="132"/>
      <c r="B101" s="4" t="s">
        <v>20</v>
      </c>
      <c r="C101" s="70" t="s">
        <v>314</v>
      </c>
      <c r="D101" s="149"/>
      <c r="E101" s="149"/>
      <c r="F101" s="5">
        <v>150</v>
      </c>
      <c r="G101" s="5">
        <v>300</v>
      </c>
      <c r="H101" s="1">
        <f t="shared" si="1"/>
        <v>225</v>
      </c>
      <c r="I101" s="60"/>
      <c r="J101" s="60"/>
      <c r="K101" s="8"/>
      <c r="L101" s="19"/>
    </row>
    <row r="102" spans="1:12" ht="75" hidden="1" x14ac:dyDescent="0.25">
      <c r="A102" s="22"/>
      <c r="B102" s="4" t="s">
        <v>20</v>
      </c>
      <c r="C102" s="32" t="s">
        <v>315</v>
      </c>
      <c r="D102" s="149"/>
      <c r="E102" s="149"/>
      <c r="F102" s="5">
        <v>30</v>
      </c>
      <c r="G102" s="5">
        <v>60</v>
      </c>
      <c r="H102" s="1">
        <f t="shared" si="1"/>
        <v>45</v>
      </c>
      <c r="I102" s="25"/>
      <c r="J102" s="25"/>
      <c r="K102" s="8"/>
      <c r="L102" s="19"/>
    </row>
    <row r="103" spans="1:12" ht="60" hidden="1" x14ac:dyDescent="0.25">
      <c r="A103" s="22"/>
      <c r="B103" s="4" t="s">
        <v>20</v>
      </c>
      <c r="C103" s="32" t="s">
        <v>316</v>
      </c>
      <c r="D103" s="149"/>
      <c r="E103" s="149"/>
      <c r="F103" s="5">
        <v>300</v>
      </c>
      <c r="G103" s="5">
        <v>600</v>
      </c>
      <c r="H103" s="1">
        <f t="shared" si="1"/>
        <v>450</v>
      </c>
      <c r="I103" s="25"/>
      <c r="J103" s="25"/>
      <c r="K103" s="8"/>
      <c r="L103" s="19"/>
    </row>
    <row r="104" spans="1:12" ht="60" hidden="1" x14ac:dyDescent="0.25">
      <c r="A104" s="22"/>
      <c r="B104" s="4" t="s">
        <v>20</v>
      </c>
      <c r="C104" s="32" t="s">
        <v>317</v>
      </c>
      <c r="D104" s="149"/>
      <c r="E104" s="149"/>
      <c r="F104" s="5">
        <v>60</v>
      </c>
      <c r="G104" s="5">
        <v>120</v>
      </c>
      <c r="H104" s="1">
        <f t="shared" si="1"/>
        <v>90</v>
      </c>
      <c r="I104" s="25"/>
      <c r="J104" s="25"/>
      <c r="K104" s="8"/>
      <c r="L104" s="19"/>
    </row>
    <row r="105" spans="1:12" ht="90" hidden="1" x14ac:dyDescent="0.25">
      <c r="A105" s="37"/>
      <c r="B105" s="38" t="s">
        <v>20</v>
      </c>
      <c r="C105" s="39" t="s">
        <v>318</v>
      </c>
      <c r="D105" s="151"/>
      <c r="E105" s="151"/>
      <c r="F105" s="40">
        <v>60</v>
      </c>
      <c r="G105" s="40">
        <v>120</v>
      </c>
      <c r="H105" s="41">
        <f t="shared" si="1"/>
        <v>90</v>
      </c>
      <c r="I105" s="42"/>
      <c r="J105" s="42"/>
      <c r="K105" s="43"/>
      <c r="L105" s="44"/>
    </row>
    <row r="106" spans="1:12" ht="45.75" hidden="1" customHeight="1" x14ac:dyDescent="0.25">
      <c r="A106" s="22"/>
      <c r="B106" s="4" t="s">
        <v>20</v>
      </c>
      <c r="C106" s="32" t="s">
        <v>319</v>
      </c>
      <c r="D106" s="149"/>
      <c r="E106" s="149"/>
      <c r="F106" s="5">
        <v>300</v>
      </c>
      <c r="G106" s="5">
        <v>600</v>
      </c>
      <c r="H106" s="1">
        <f t="shared" si="1"/>
        <v>450</v>
      </c>
      <c r="I106" s="25"/>
      <c r="J106" s="25"/>
      <c r="K106" s="8"/>
      <c r="L106" s="19"/>
    </row>
    <row r="107" spans="1:12" ht="90" hidden="1" x14ac:dyDescent="0.25">
      <c r="A107" s="22"/>
      <c r="B107" s="4" t="s">
        <v>20</v>
      </c>
      <c r="C107" s="32" t="s">
        <v>320</v>
      </c>
      <c r="D107" s="149"/>
      <c r="E107" s="149"/>
      <c r="F107" s="5">
        <v>120</v>
      </c>
      <c r="G107" s="5">
        <v>240</v>
      </c>
      <c r="H107" s="1">
        <f t="shared" si="1"/>
        <v>180</v>
      </c>
      <c r="I107" s="25"/>
      <c r="J107" s="25"/>
      <c r="K107" s="8"/>
      <c r="L107" s="19"/>
    </row>
    <row r="108" spans="1:12" ht="122.25" customHeight="1" x14ac:dyDescent="0.25">
      <c r="A108" s="22">
        <v>13</v>
      </c>
      <c r="B108" s="148" t="s">
        <v>321</v>
      </c>
      <c r="C108" s="148"/>
      <c r="D108" s="150" t="s">
        <v>22</v>
      </c>
      <c r="E108" s="150"/>
      <c r="F108" s="1">
        <f>SUM(F109:F115)</f>
        <v>1020</v>
      </c>
      <c r="G108" s="1">
        <f>SUM(G109:G115)</f>
        <v>2040</v>
      </c>
      <c r="H108" s="1">
        <f t="shared" si="1"/>
        <v>1530</v>
      </c>
      <c r="I108" s="1">
        <v>72000</v>
      </c>
      <c r="J108" s="1">
        <v>1</v>
      </c>
      <c r="K108" s="7">
        <f>(J108*H108)/I108</f>
        <v>2.1250000000000002E-2</v>
      </c>
      <c r="L108" s="19"/>
    </row>
    <row r="109" spans="1:12" ht="75" hidden="1" x14ac:dyDescent="0.25">
      <c r="A109" s="37"/>
      <c r="B109" s="38" t="s">
        <v>20</v>
      </c>
      <c r="C109" s="39" t="s">
        <v>322</v>
      </c>
      <c r="D109" s="151"/>
      <c r="E109" s="151"/>
      <c r="F109" s="40">
        <v>150</v>
      </c>
      <c r="G109" s="40">
        <v>300</v>
      </c>
      <c r="H109" s="41">
        <f t="shared" si="1"/>
        <v>225</v>
      </c>
      <c r="I109" s="42"/>
      <c r="J109" s="42"/>
      <c r="K109" s="43"/>
      <c r="L109" s="44"/>
    </row>
    <row r="110" spans="1:12" ht="75" hidden="1" x14ac:dyDescent="0.25">
      <c r="A110" s="22"/>
      <c r="B110" s="4" t="s">
        <v>20</v>
      </c>
      <c r="C110" s="32" t="s">
        <v>323</v>
      </c>
      <c r="D110" s="149"/>
      <c r="E110" s="149"/>
      <c r="F110" s="5">
        <v>30</v>
      </c>
      <c r="G110" s="5">
        <v>60</v>
      </c>
      <c r="H110" s="1">
        <f t="shared" si="1"/>
        <v>45</v>
      </c>
      <c r="I110" s="25"/>
      <c r="J110" s="25"/>
      <c r="K110" s="8"/>
      <c r="L110" s="19"/>
    </row>
    <row r="111" spans="1:12" ht="60" hidden="1" x14ac:dyDescent="0.25">
      <c r="A111" s="22"/>
      <c r="B111" s="4" t="s">
        <v>20</v>
      </c>
      <c r="C111" s="32" t="s">
        <v>324</v>
      </c>
      <c r="D111" s="149"/>
      <c r="E111" s="149"/>
      <c r="F111" s="5">
        <v>300</v>
      </c>
      <c r="G111" s="5">
        <v>600</v>
      </c>
      <c r="H111" s="1">
        <f t="shared" si="1"/>
        <v>450</v>
      </c>
      <c r="I111" s="25"/>
      <c r="J111" s="25"/>
      <c r="K111" s="8"/>
      <c r="L111" s="19"/>
    </row>
    <row r="112" spans="1:12" ht="60" hidden="1" x14ac:dyDescent="0.25">
      <c r="A112" s="22"/>
      <c r="B112" s="4" t="s">
        <v>20</v>
      </c>
      <c r="C112" s="32" t="s">
        <v>325</v>
      </c>
      <c r="D112" s="149"/>
      <c r="E112" s="149"/>
      <c r="F112" s="5">
        <v>60</v>
      </c>
      <c r="G112" s="5">
        <v>120</v>
      </c>
      <c r="H112" s="1">
        <f t="shared" si="1"/>
        <v>90</v>
      </c>
      <c r="I112" s="25"/>
      <c r="J112" s="25"/>
      <c r="K112" s="8"/>
      <c r="L112" s="19"/>
    </row>
    <row r="113" spans="1:12" ht="90" hidden="1" x14ac:dyDescent="0.25">
      <c r="A113" s="22"/>
      <c r="B113" s="4" t="s">
        <v>20</v>
      </c>
      <c r="C113" s="32" t="s">
        <v>326</v>
      </c>
      <c r="D113" s="149"/>
      <c r="E113" s="149"/>
      <c r="F113" s="5">
        <v>60</v>
      </c>
      <c r="G113" s="5">
        <v>120</v>
      </c>
      <c r="H113" s="1">
        <f t="shared" si="1"/>
        <v>90</v>
      </c>
      <c r="I113" s="25"/>
      <c r="J113" s="25"/>
      <c r="K113" s="8"/>
      <c r="L113" s="19"/>
    </row>
    <row r="114" spans="1:12" ht="60" hidden="1" x14ac:dyDescent="0.25">
      <c r="A114" s="37"/>
      <c r="B114" s="38" t="s">
        <v>20</v>
      </c>
      <c r="C114" s="39" t="s">
        <v>327</v>
      </c>
      <c r="D114" s="151"/>
      <c r="E114" s="151"/>
      <c r="F114" s="40">
        <v>300</v>
      </c>
      <c r="G114" s="40">
        <v>600</v>
      </c>
      <c r="H114" s="41">
        <f t="shared" si="1"/>
        <v>450</v>
      </c>
      <c r="I114" s="42"/>
      <c r="J114" s="42"/>
      <c r="K114" s="43"/>
      <c r="L114" s="44"/>
    </row>
    <row r="115" spans="1:12" ht="90" hidden="1" x14ac:dyDescent="0.25">
      <c r="A115" s="22"/>
      <c r="B115" s="4" t="s">
        <v>20</v>
      </c>
      <c r="C115" s="32" t="s">
        <v>328</v>
      </c>
      <c r="D115" s="149"/>
      <c r="E115" s="149"/>
      <c r="F115" s="5">
        <v>120</v>
      </c>
      <c r="G115" s="5">
        <v>240</v>
      </c>
      <c r="H115" s="1">
        <f t="shared" si="1"/>
        <v>180</v>
      </c>
      <c r="I115" s="25"/>
      <c r="J115" s="25"/>
      <c r="K115" s="8"/>
      <c r="L115" s="19"/>
    </row>
    <row r="116" spans="1:12" ht="105" customHeight="1" x14ac:dyDescent="0.25">
      <c r="A116" s="137">
        <v>14</v>
      </c>
      <c r="B116" s="148" t="s">
        <v>329</v>
      </c>
      <c r="C116" s="148"/>
      <c r="D116" s="150" t="s">
        <v>22</v>
      </c>
      <c r="E116" s="150"/>
      <c r="F116" s="1">
        <f>SUM(F117:F123)</f>
        <v>1020</v>
      </c>
      <c r="G116" s="1">
        <f>SUM(G117:G123)</f>
        <v>2040</v>
      </c>
      <c r="H116" s="1">
        <f t="shared" si="1"/>
        <v>1530</v>
      </c>
      <c r="I116" s="1">
        <v>72000</v>
      </c>
      <c r="J116" s="1">
        <v>1</v>
      </c>
      <c r="K116" s="7">
        <f>(J116*H116)/I116</f>
        <v>2.1250000000000002E-2</v>
      </c>
      <c r="L116" s="19"/>
    </row>
    <row r="117" spans="1:12" ht="60" hidden="1" x14ac:dyDescent="0.25">
      <c r="A117" s="22"/>
      <c r="B117" s="4" t="s">
        <v>20</v>
      </c>
      <c r="C117" s="32" t="s">
        <v>330</v>
      </c>
      <c r="D117" s="149"/>
      <c r="E117" s="149"/>
      <c r="F117" s="5">
        <v>150</v>
      </c>
      <c r="G117" s="5">
        <v>300</v>
      </c>
      <c r="H117" s="1">
        <f t="shared" si="1"/>
        <v>225</v>
      </c>
      <c r="I117" s="25"/>
      <c r="J117" s="25"/>
      <c r="K117" s="8"/>
      <c r="L117" s="19"/>
    </row>
    <row r="118" spans="1:12" ht="75" hidden="1" x14ac:dyDescent="0.25">
      <c r="A118" s="37"/>
      <c r="B118" s="38" t="s">
        <v>20</v>
      </c>
      <c r="C118" s="39" t="s">
        <v>331</v>
      </c>
      <c r="D118" s="151"/>
      <c r="E118" s="151"/>
      <c r="F118" s="40">
        <v>30</v>
      </c>
      <c r="G118" s="40">
        <v>60</v>
      </c>
      <c r="H118" s="41">
        <f t="shared" si="1"/>
        <v>45</v>
      </c>
      <c r="I118" s="42"/>
      <c r="J118" s="42"/>
      <c r="K118" s="43"/>
      <c r="L118" s="44"/>
    </row>
    <row r="119" spans="1:12" ht="60" hidden="1" x14ac:dyDescent="0.25">
      <c r="A119" s="22"/>
      <c r="B119" s="4" t="s">
        <v>20</v>
      </c>
      <c r="C119" s="32" t="s">
        <v>332</v>
      </c>
      <c r="D119" s="149"/>
      <c r="E119" s="149"/>
      <c r="F119" s="5">
        <v>300</v>
      </c>
      <c r="G119" s="5">
        <v>600</v>
      </c>
      <c r="H119" s="1">
        <f t="shared" si="1"/>
        <v>450</v>
      </c>
      <c r="I119" s="25"/>
      <c r="J119" s="25"/>
      <c r="K119" s="8"/>
      <c r="L119" s="19"/>
    </row>
    <row r="120" spans="1:12" ht="60" hidden="1" x14ac:dyDescent="0.25">
      <c r="A120" s="22"/>
      <c r="B120" s="4" t="s">
        <v>20</v>
      </c>
      <c r="C120" s="32" t="s">
        <v>333</v>
      </c>
      <c r="D120" s="149"/>
      <c r="E120" s="149"/>
      <c r="F120" s="5">
        <v>60</v>
      </c>
      <c r="G120" s="5">
        <v>120</v>
      </c>
      <c r="H120" s="1">
        <f t="shared" si="1"/>
        <v>90</v>
      </c>
      <c r="I120" s="25"/>
      <c r="J120" s="25"/>
      <c r="K120" s="8"/>
      <c r="L120" s="19"/>
    </row>
    <row r="121" spans="1:12" ht="90" hidden="1" x14ac:dyDescent="0.25">
      <c r="A121" s="22"/>
      <c r="B121" s="4" t="s">
        <v>20</v>
      </c>
      <c r="C121" s="32" t="s">
        <v>334</v>
      </c>
      <c r="D121" s="149"/>
      <c r="E121" s="149"/>
      <c r="F121" s="5">
        <v>60</v>
      </c>
      <c r="G121" s="5">
        <v>120</v>
      </c>
      <c r="H121" s="1">
        <f t="shared" si="1"/>
        <v>90</v>
      </c>
      <c r="I121" s="25"/>
      <c r="J121" s="25"/>
      <c r="K121" s="8"/>
      <c r="L121" s="19"/>
    </row>
    <row r="122" spans="1:12" ht="45" hidden="1" x14ac:dyDescent="0.25">
      <c r="A122" s="22"/>
      <c r="B122" s="4" t="s">
        <v>20</v>
      </c>
      <c r="C122" s="32" t="s">
        <v>335</v>
      </c>
      <c r="D122" s="149"/>
      <c r="E122" s="149"/>
      <c r="F122" s="5">
        <v>300</v>
      </c>
      <c r="G122" s="5">
        <v>600</v>
      </c>
      <c r="H122" s="1">
        <f t="shared" si="1"/>
        <v>450</v>
      </c>
      <c r="I122" s="25"/>
      <c r="J122" s="25"/>
      <c r="K122" s="8"/>
      <c r="L122" s="19"/>
    </row>
    <row r="123" spans="1:12" ht="90" hidden="1" x14ac:dyDescent="0.25">
      <c r="A123" s="132"/>
      <c r="B123" s="4" t="s">
        <v>20</v>
      </c>
      <c r="C123" s="70" t="s">
        <v>336</v>
      </c>
      <c r="D123" s="149"/>
      <c r="E123" s="149"/>
      <c r="F123" s="5">
        <v>120</v>
      </c>
      <c r="G123" s="5">
        <v>240</v>
      </c>
      <c r="H123" s="1">
        <f t="shared" si="1"/>
        <v>180</v>
      </c>
      <c r="I123" s="60"/>
      <c r="J123" s="60"/>
      <c r="K123" s="8"/>
      <c r="L123" s="19"/>
    </row>
    <row r="124" spans="1:12" ht="120.75" customHeight="1" x14ac:dyDescent="0.25">
      <c r="A124" s="137">
        <v>15</v>
      </c>
      <c r="B124" s="148" t="s">
        <v>337</v>
      </c>
      <c r="C124" s="148"/>
      <c r="D124" s="150" t="s">
        <v>22</v>
      </c>
      <c r="E124" s="150"/>
      <c r="F124" s="1">
        <f>SUM(F125:F131)</f>
        <v>1020</v>
      </c>
      <c r="G124" s="1">
        <f>SUM(G125:G131)</f>
        <v>2040</v>
      </c>
      <c r="H124" s="1">
        <f t="shared" si="1"/>
        <v>1530</v>
      </c>
      <c r="I124" s="1">
        <v>72000</v>
      </c>
      <c r="J124" s="1">
        <v>1</v>
      </c>
      <c r="K124" s="7">
        <f>(J124*H124)/I124</f>
        <v>2.1250000000000002E-2</v>
      </c>
      <c r="L124" s="19"/>
    </row>
    <row r="125" spans="1:12" ht="75" hidden="1" x14ac:dyDescent="0.25">
      <c r="A125" s="22"/>
      <c r="B125" s="4" t="s">
        <v>20</v>
      </c>
      <c r="C125" s="32" t="s">
        <v>338</v>
      </c>
      <c r="D125" s="149"/>
      <c r="E125" s="149"/>
      <c r="F125" s="5">
        <v>150</v>
      </c>
      <c r="G125" s="5">
        <v>300</v>
      </c>
      <c r="H125" s="1">
        <f t="shared" si="1"/>
        <v>225</v>
      </c>
      <c r="I125" s="25"/>
      <c r="J125" s="25"/>
      <c r="K125" s="8"/>
      <c r="L125" s="19"/>
    </row>
    <row r="126" spans="1:12" ht="75.75" hidden="1" customHeight="1" x14ac:dyDescent="0.25">
      <c r="A126" s="22"/>
      <c r="B126" s="4" t="s">
        <v>20</v>
      </c>
      <c r="C126" s="32" t="s">
        <v>339</v>
      </c>
      <c r="D126" s="149"/>
      <c r="E126" s="149"/>
      <c r="F126" s="5">
        <v>30</v>
      </c>
      <c r="G126" s="5">
        <v>60</v>
      </c>
      <c r="H126" s="1">
        <f t="shared" si="1"/>
        <v>45</v>
      </c>
      <c r="I126" s="25"/>
      <c r="J126" s="25"/>
      <c r="K126" s="8"/>
      <c r="L126" s="19"/>
    </row>
    <row r="127" spans="1:12" ht="75" hidden="1" x14ac:dyDescent="0.25">
      <c r="A127" s="37"/>
      <c r="B127" s="38" t="s">
        <v>20</v>
      </c>
      <c r="C127" s="39" t="s">
        <v>340</v>
      </c>
      <c r="D127" s="151"/>
      <c r="E127" s="151"/>
      <c r="F127" s="40">
        <v>300</v>
      </c>
      <c r="G127" s="40">
        <v>600</v>
      </c>
      <c r="H127" s="41">
        <f t="shared" si="1"/>
        <v>450</v>
      </c>
      <c r="I127" s="42"/>
      <c r="J127" s="42"/>
      <c r="K127" s="43"/>
      <c r="L127" s="44"/>
    </row>
    <row r="128" spans="1:12" ht="75" hidden="1" x14ac:dyDescent="0.25">
      <c r="A128" s="22"/>
      <c r="B128" s="4" t="s">
        <v>20</v>
      </c>
      <c r="C128" s="32" t="s">
        <v>341</v>
      </c>
      <c r="D128" s="149"/>
      <c r="E128" s="149"/>
      <c r="F128" s="5">
        <v>60</v>
      </c>
      <c r="G128" s="5">
        <v>120</v>
      </c>
      <c r="H128" s="1">
        <f t="shared" si="1"/>
        <v>90</v>
      </c>
      <c r="I128" s="25"/>
      <c r="J128" s="25"/>
      <c r="K128" s="8"/>
      <c r="L128" s="19"/>
    </row>
    <row r="129" spans="1:12" ht="90" hidden="1" x14ac:dyDescent="0.25">
      <c r="A129" s="22"/>
      <c r="B129" s="4" t="s">
        <v>20</v>
      </c>
      <c r="C129" s="32" t="s">
        <v>342</v>
      </c>
      <c r="D129" s="149"/>
      <c r="E129" s="149"/>
      <c r="F129" s="5">
        <v>60</v>
      </c>
      <c r="G129" s="5">
        <v>120</v>
      </c>
      <c r="H129" s="1">
        <f t="shared" si="1"/>
        <v>90</v>
      </c>
      <c r="I129" s="25"/>
      <c r="J129" s="25"/>
      <c r="K129" s="8"/>
      <c r="L129" s="19"/>
    </row>
    <row r="130" spans="1:12" ht="60" hidden="1" x14ac:dyDescent="0.25">
      <c r="A130" s="22"/>
      <c r="B130" s="4" t="s">
        <v>20</v>
      </c>
      <c r="C130" s="32" t="s">
        <v>343</v>
      </c>
      <c r="D130" s="149"/>
      <c r="E130" s="149"/>
      <c r="F130" s="5">
        <v>300</v>
      </c>
      <c r="G130" s="5">
        <v>600</v>
      </c>
      <c r="H130" s="1">
        <f t="shared" si="1"/>
        <v>450</v>
      </c>
      <c r="I130" s="25"/>
      <c r="J130" s="25"/>
      <c r="K130" s="8"/>
      <c r="L130" s="19"/>
    </row>
    <row r="131" spans="1:12" ht="105" hidden="1" x14ac:dyDescent="0.25">
      <c r="A131" s="137"/>
      <c r="B131" s="4" t="s">
        <v>20</v>
      </c>
      <c r="C131" s="70" t="s">
        <v>344</v>
      </c>
      <c r="D131" s="149"/>
      <c r="E131" s="149"/>
      <c r="F131" s="5">
        <v>120</v>
      </c>
      <c r="G131" s="5">
        <v>240</v>
      </c>
      <c r="H131" s="1">
        <f t="shared" si="1"/>
        <v>180</v>
      </c>
      <c r="I131" s="60"/>
      <c r="J131" s="60"/>
      <c r="K131" s="8"/>
      <c r="L131" s="19"/>
    </row>
    <row r="132" spans="1:12" ht="136.5" customHeight="1" x14ac:dyDescent="0.25">
      <c r="A132" s="137">
        <v>16</v>
      </c>
      <c r="B132" s="148" t="s">
        <v>345</v>
      </c>
      <c r="C132" s="148"/>
      <c r="D132" s="150" t="s">
        <v>22</v>
      </c>
      <c r="E132" s="150"/>
      <c r="F132" s="1">
        <f>SUM(F133:F139)</f>
        <v>1020</v>
      </c>
      <c r="G132" s="1">
        <f>SUM(G133:G139)</f>
        <v>2040</v>
      </c>
      <c r="H132" s="1">
        <f t="shared" si="1"/>
        <v>1530</v>
      </c>
      <c r="I132" s="1">
        <v>72000</v>
      </c>
      <c r="J132" s="1">
        <v>1</v>
      </c>
      <c r="K132" s="7">
        <f>(J132*H132)/I132</f>
        <v>2.1250000000000002E-2</v>
      </c>
      <c r="L132" s="19"/>
    </row>
    <row r="133" spans="1:12" ht="75" hidden="1" x14ac:dyDescent="0.25">
      <c r="A133" s="22"/>
      <c r="B133" s="4" t="s">
        <v>20</v>
      </c>
      <c r="C133" s="32" t="s">
        <v>346</v>
      </c>
      <c r="D133" s="149"/>
      <c r="E133" s="149"/>
      <c r="F133" s="5">
        <v>150</v>
      </c>
      <c r="G133" s="5">
        <v>300</v>
      </c>
      <c r="H133" s="1">
        <f t="shared" si="1"/>
        <v>225</v>
      </c>
      <c r="I133" s="25"/>
      <c r="J133" s="25"/>
      <c r="K133" s="8"/>
      <c r="L133" s="19"/>
    </row>
    <row r="134" spans="1:12" ht="60" hidden="1" x14ac:dyDescent="0.25">
      <c r="A134" s="22"/>
      <c r="B134" s="4" t="s">
        <v>20</v>
      </c>
      <c r="C134" s="32" t="s">
        <v>235</v>
      </c>
      <c r="D134" s="149"/>
      <c r="E134" s="149"/>
      <c r="F134" s="5">
        <v>30</v>
      </c>
      <c r="G134" s="5">
        <v>60</v>
      </c>
      <c r="H134" s="1">
        <f t="shared" si="1"/>
        <v>45</v>
      </c>
      <c r="I134" s="25"/>
      <c r="J134" s="25"/>
      <c r="K134" s="8"/>
      <c r="L134" s="19"/>
    </row>
    <row r="135" spans="1:12" ht="75" hidden="1" x14ac:dyDescent="0.25">
      <c r="A135" s="37"/>
      <c r="B135" s="38" t="s">
        <v>20</v>
      </c>
      <c r="C135" s="39" t="s">
        <v>347</v>
      </c>
      <c r="D135" s="151"/>
      <c r="E135" s="151"/>
      <c r="F135" s="40">
        <v>300</v>
      </c>
      <c r="G135" s="40">
        <v>600</v>
      </c>
      <c r="H135" s="41">
        <f t="shared" si="1"/>
        <v>450</v>
      </c>
      <c r="I135" s="42"/>
      <c r="J135" s="42"/>
      <c r="K135" s="43"/>
      <c r="L135" s="44"/>
    </row>
    <row r="136" spans="1:12" ht="75" hidden="1" x14ac:dyDescent="0.25">
      <c r="A136" s="22"/>
      <c r="B136" s="4" t="s">
        <v>20</v>
      </c>
      <c r="C136" s="32" t="s">
        <v>348</v>
      </c>
      <c r="D136" s="149"/>
      <c r="E136" s="149"/>
      <c r="F136" s="5">
        <v>60</v>
      </c>
      <c r="G136" s="5">
        <v>120</v>
      </c>
      <c r="H136" s="1">
        <f t="shared" si="1"/>
        <v>90</v>
      </c>
      <c r="I136" s="25"/>
      <c r="J136" s="25"/>
      <c r="K136" s="8"/>
      <c r="L136" s="19"/>
    </row>
    <row r="137" spans="1:12" ht="90" hidden="1" x14ac:dyDescent="0.25">
      <c r="A137" s="22"/>
      <c r="B137" s="4" t="s">
        <v>20</v>
      </c>
      <c r="C137" s="32" t="s">
        <v>349</v>
      </c>
      <c r="D137" s="149"/>
      <c r="E137" s="149"/>
      <c r="F137" s="5">
        <v>60</v>
      </c>
      <c r="G137" s="5">
        <v>120</v>
      </c>
      <c r="H137" s="1">
        <f t="shared" si="1"/>
        <v>90</v>
      </c>
      <c r="I137" s="25"/>
      <c r="J137" s="25"/>
      <c r="K137" s="8"/>
      <c r="L137" s="19"/>
    </row>
    <row r="138" spans="1:12" ht="60" hidden="1" x14ac:dyDescent="0.25">
      <c r="A138" s="22"/>
      <c r="B138" s="4" t="s">
        <v>20</v>
      </c>
      <c r="C138" s="32" t="s">
        <v>350</v>
      </c>
      <c r="D138" s="149"/>
      <c r="E138" s="149"/>
      <c r="F138" s="5">
        <v>300</v>
      </c>
      <c r="G138" s="5">
        <v>600</v>
      </c>
      <c r="H138" s="1">
        <f t="shared" si="1"/>
        <v>450</v>
      </c>
      <c r="I138" s="25"/>
      <c r="J138" s="25"/>
      <c r="K138" s="8"/>
      <c r="L138" s="19"/>
    </row>
    <row r="139" spans="1:12" ht="90.95" hidden="1" customHeight="1" x14ac:dyDescent="0.25">
      <c r="A139" s="37"/>
      <c r="B139" s="38" t="s">
        <v>20</v>
      </c>
      <c r="C139" s="39" t="s">
        <v>351</v>
      </c>
      <c r="D139" s="151"/>
      <c r="E139" s="151"/>
      <c r="F139" s="40">
        <v>120</v>
      </c>
      <c r="G139" s="40">
        <v>240</v>
      </c>
      <c r="H139" s="41">
        <f t="shared" si="1"/>
        <v>180</v>
      </c>
      <c r="I139" s="42"/>
      <c r="J139" s="42"/>
      <c r="K139" s="43"/>
      <c r="L139" s="44"/>
    </row>
    <row r="140" spans="1:12" ht="120" customHeight="1" x14ac:dyDescent="0.25">
      <c r="A140" s="22">
        <v>17</v>
      </c>
      <c r="B140" s="148" t="s">
        <v>352</v>
      </c>
      <c r="C140" s="148"/>
      <c r="D140" s="150" t="s">
        <v>22</v>
      </c>
      <c r="E140" s="150"/>
      <c r="F140" s="1">
        <f>SUM(F141:F147)</f>
        <v>1020</v>
      </c>
      <c r="G140" s="1">
        <f>SUM(G141:G147)</f>
        <v>2040</v>
      </c>
      <c r="H140" s="1">
        <f t="shared" si="1"/>
        <v>1530</v>
      </c>
      <c r="I140" s="1">
        <v>72000</v>
      </c>
      <c r="J140" s="1">
        <v>1</v>
      </c>
      <c r="K140" s="7">
        <f>(J140*H140)/I140</f>
        <v>2.1250000000000002E-2</v>
      </c>
      <c r="L140" s="19"/>
    </row>
    <row r="141" spans="1:12" ht="75" hidden="1" x14ac:dyDescent="0.25">
      <c r="A141" s="22"/>
      <c r="B141" s="4" t="s">
        <v>20</v>
      </c>
      <c r="C141" s="32" t="s">
        <v>353</v>
      </c>
      <c r="D141" s="149"/>
      <c r="E141" s="149"/>
      <c r="F141" s="5">
        <v>150</v>
      </c>
      <c r="G141" s="5">
        <v>300</v>
      </c>
      <c r="H141" s="1">
        <f t="shared" ref="H141:H155" si="2">AVERAGE(F141:G141)</f>
        <v>225</v>
      </c>
      <c r="I141" s="25"/>
      <c r="J141" s="25"/>
      <c r="K141" s="8"/>
      <c r="L141" s="19"/>
    </row>
    <row r="142" spans="1:12" ht="75" hidden="1" x14ac:dyDescent="0.25">
      <c r="A142" s="22"/>
      <c r="B142" s="4" t="s">
        <v>20</v>
      </c>
      <c r="C142" s="32" t="s">
        <v>354</v>
      </c>
      <c r="D142" s="149"/>
      <c r="E142" s="149"/>
      <c r="F142" s="5">
        <v>30</v>
      </c>
      <c r="G142" s="5">
        <v>60</v>
      </c>
      <c r="H142" s="1">
        <f t="shared" si="2"/>
        <v>45</v>
      </c>
      <c r="I142" s="25"/>
      <c r="J142" s="25"/>
      <c r="K142" s="8"/>
      <c r="L142" s="19"/>
    </row>
    <row r="143" spans="1:12" ht="75" hidden="1" x14ac:dyDescent="0.25">
      <c r="A143" s="37"/>
      <c r="B143" s="38" t="s">
        <v>20</v>
      </c>
      <c r="C143" s="39" t="s">
        <v>355</v>
      </c>
      <c r="D143" s="151"/>
      <c r="E143" s="151"/>
      <c r="F143" s="40">
        <v>300</v>
      </c>
      <c r="G143" s="40">
        <v>600</v>
      </c>
      <c r="H143" s="41">
        <f t="shared" si="2"/>
        <v>450</v>
      </c>
      <c r="I143" s="42"/>
      <c r="J143" s="42"/>
      <c r="K143" s="43"/>
      <c r="L143" s="44"/>
    </row>
    <row r="144" spans="1:12" ht="75" hidden="1" x14ac:dyDescent="0.25">
      <c r="A144" s="22"/>
      <c r="B144" s="4" t="s">
        <v>20</v>
      </c>
      <c r="C144" s="32" t="s">
        <v>356</v>
      </c>
      <c r="D144" s="149"/>
      <c r="E144" s="149"/>
      <c r="F144" s="5">
        <v>60</v>
      </c>
      <c r="G144" s="5">
        <v>120</v>
      </c>
      <c r="H144" s="1">
        <f t="shared" si="2"/>
        <v>90</v>
      </c>
      <c r="I144" s="25"/>
      <c r="J144" s="25"/>
      <c r="K144" s="8"/>
      <c r="L144" s="19"/>
    </row>
    <row r="145" spans="1:12" ht="93" hidden="1" customHeight="1" x14ac:dyDescent="0.25">
      <c r="A145" s="22"/>
      <c r="B145" s="4" t="s">
        <v>20</v>
      </c>
      <c r="C145" s="32" t="s">
        <v>357</v>
      </c>
      <c r="D145" s="149"/>
      <c r="E145" s="149"/>
      <c r="F145" s="5">
        <v>60</v>
      </c>
      <c r="G145" s="5">
        <v>120</v>
      </c>
      <c r="H145" s="1">
        <f t="shared" si="2"/>
        <v>90</v>
      </c>
      <c r="I145" s="25"/>
      <c r="J145" s="25"/>
      <c r="K145" s="8"/>
      <c r="L145" s="19"/>
    </row>
    <row r="146" spans="1:12" ht="60" hidden="1" x14ac:dyDescent="0.25">
      <c r="A146" s="22"/>
      <c r="B146" s="4" t="s">
        <v>20</v>
      </c>
      <c r="C146" s="32" t="s">
        <v>358</v>
      </c>
      <c r="D146" s="149"/>
      <c r="E146" s="149"/>
      <c r="F146" s="5">
        <v>300</v>
      </c>
      <c r="G146" s="5">
        <v>600</v>
      </c>
      <c r="H146" s="1">
        <f t="shared" si="2"/>
        <v>450</v>
      </c>
      <c r="I146" s="25"/>
      <c r="J146" s="25"/>
      <c r="K146" s="8"/>
      <c r="L146" s="19"/>
    </row>
    <row r="147" spans="1:12" ht="105" hidden="1" x14ac:dyDescent="0.25">
      <c r="A147" s="37"/>
      <c r="B147" s="38" t="s">
        <v>20</v>
      </c>
      <c r="C147" s="39" t="s">
        <v>359</v>
      </c>
      <c r="D147" s="151"/>
      <c r="E147" s="151"/>
      <c r="F147" s="40">
        <v>120</v>
      </c>
      <c r="G147" s="40">
        <v>240</v>
      </c>
      <c r="H147" s="41">
        <f t="shared" si="2"/>
        <v>180</v>
      </c>
      <c r="I147" s="42"/>
      <c r="J147" s="42"/>
      <c r="K147" s="43"/>
      <c r="L147" s="44"/>
    </row>
    <row r="148" spans="1:12" ht="45.75" customHeight="1" x14ac:dyDescent="0.25">
      <c r="A148" s="22">
        <v>18</v>
      </c>
      <c r="B148" s="148" t="s">
        <v>360</v>
      </c>
      <c r="C148" s="148"/>
      <c r="D148" s="150" t="s">
        <v>22</v>
      </c>
      <c r="E148" s="150"/>
      <c r="F148" s="1">
        <f>SUM(F149:F151)</f>
        <v>135</v>
      </c>
      <c r="G148" s="1">
        <f>SUM(G149:G151)</f>
        <v>270</v>
      </c>
      <c r="H148" s="1">
        <f t="shared" si="2"/>
        <v>202.5</v>
      </c>
      <c r="I148" s="1">
        <v>6000</v>
      </c>
      <c r="J148" s="1">
        <v>1</v>
      </c>
      <c r="K148" s="7">
        <f>(J148*H148)/I148</f>
        <v>3.3750000000000002E-2</v>
      </c>
      <c r="L148" s="19"/>
    </row>
    <row r="149" spans="1:12" hidden="1" x14ac:dyDescent="0.25">
      <c r="A149" s="22"/>
      <c r="B149" s="4" t="s">
        <v>20</v>
      </c>
      <c r="C149" s="20" t="s">
        <v>26</v>
      </c>
      <c r="D149" s="149"/>
      <c r="E149" s="149"/>
      <c r="F149" s="5">
        <v>60</v>
      </c>
      <c r="G149" s="5">
        <v>120</v>
      </c>
      <c r="H149" s="1">
        <f t="shared" si="2"/>
        <v>90</v>
      </c>
      <c r="I149" s="25"/>
      <c r="J149" s="25"/>
      <c r="K149" s="8"/>
      <c r="L149" s="19"/>
    </row>
    <row r="150" spans="1:12" hidden="1" x14ac:dyDescent="0.25">
      <c r="A150" s="22"/>
      <c r="B150" s="4" t="s">
        <v>20</v>
      </c>
      <c r="C150" s="20" t="s">
        <v>27</v>
      </c>
      <c r="D150" s="149"/>
      <c r="E150" s="149"/>
      <c r="F150" s="5">
        <v>60</v>
      </c>
      <c r="G150" s="5">
        <v>120</v>
      </c>
      <c r="H150" s="1">
        <f t="shared" si="2"/>
        <v>90</v>
      </c>
      <c r="I150" s="25"/>
      <c r="J150" s="25"/>
      <c r="K150" s="8"/>
      <c r="L150" s="19"/>
    </row>
    <row r="151" spans="1:12" hidden="1" x14ac:dyDescent="0.25">
      <c r="A151" s="22"/>
      <c r="B151" s="4" t="s">
        <v>20</v>
      </c>
      <c r="C151" s="20" t="s">
        <v>35</v>
      </c>
      <c r="D151" s="149"/>
      <c r="E151" s="149"/>
      <c r="F151" s="5">
        <v>15</v>
      </c>
      <c r="G151" s="5">
        <v>30</v>
      </c>
      <c r="H151" s="1">
        <f t="shared" si="2"/>
        <v>22.5</v>
      </c>
      <c r="I151" s="25"/>
      <c r="J151" s="25"/>
      <c r="K151" s="8"/>
      <c r="L151" s="19"/>
    </row>
    <row r="152" spans="1:12" ht="45" customHeight="1" x14ac:dyDescent="0.25">
      <c r="A152" s="22">
        <v>19</v>
      </c>
      <c r="B152" s="148" t="s">
        <v>361</v>
      </c>
      <c r="C152" s="148"/>
      <c r="D152" s="150" t="s">
        <v>22</v>
      </c>
      <c r="E152" s="150"/>
      <c r="F152" s="1">
        <f>SUM(F153:F155)</f>
        <v>80</v>
      </c>
      <c r="G152" s="1">
        <f>SUM(G153:G155)</f>
        <v>340</v>
      </c>
      <c r="H152" s="1">
        <f t="shared" si="2"/>
        <v>210</v>
      </c>
      <c r="I152" s="1">
        <v>72000</v>
      </c>
      <c r="J152" s="1">
        <v>6</v>
      </c>
      <c r="K152" s="2">
        <f>(J152*H152)/I152</f>
        <v>1.7500000000000002E-2</v>
      </c>
      <c r="L152" s="19"/>
    </row>
    <row r="153" spans="1:12" ht="30" hidden="1" x14ac:dyDescent="0.25">
      <c r="A153" s="22"/>
      <c r="B153" s="4" t="s">
        <v>20</v>
      </c>
      <c r="C153" s="20" t="s">
        <v>30</v>
      </c>
      <c r="D153" s="149"/>
      <c r="E153" s="149"/>
      <c r="F153" s="5">
        <v>5</v>
      </c>
      <c r="G153" s="5">
        <v>10</v>
      </c>
      <c r="H153" s="1">
        <f t="shared" si="2"/>
        <v>7.5</v>
      </c>
      <c r="I153" s="25"/>
      <c r="J153" s="25"/>
      <c r="K153" s="8"/>
      <c r="L153" s="19"/>
    </row>
    <row r="154" spans="1:12" hidden="1" x14ac:dyDescent="0.25">
      <c r="A154" s="22"/>
      <c r="B154" s="4" t="s">
        <v>20</v>
      </c>
      <c r="C154" s="20" t="s">
        <v>31</v>
      </c>
      <c r="D154" s="149"/>
      <c r="E154" s="149"/>
      <c r="F154" s="5">
        <v>60</v>
      </c>
      <c r="G154" s="5">
        <v>300</v>
      </c>
      <c r="H154" s="1">
        <f t="shared" si="2"/>
        <v>180</v>
      </c>
      <c r="I154" s="25"/>
      <c r="J154" s="25"/>
      <c r="K154" s="8"/>
      <c r="L154" s="19"/>
    </row>
    <row r="155" spans="1:12" ht="30" hidden="1" x14ac:dyDescent="0.25">
      <c r="A155" s="137"/>
      <c r="B155" s="4" t="s">
        <v>20</v>
      </c>
      <c r="C155" s="20" t="s">
        <v>32</v>
      </c>
      <c r="D155" s="149"/>
      <c r="E155" s="149"/>
      <c r="F155" s="5">
        <v>15</v>
      </c>
      <c r="G155" s="5">
        <v>30</v>
      </c>
      <c r="H155" s="1">
        <f t="shared" si="2"/>
        <v>22.5</v>
      </c>
      <c r="I155" s="60"/>
      <c r="J155" s="60"/>
      <c r="K155" s="8"/>
      <c r="L155" s="19"/>
    </row>
    <row r="156" spans="1:12" x14ac:dyDescent="0.25">
      <c r="A156" s="153" t="s">
        <v>36</v>
      </c>
      <c r="B156" s="153"/>
      <c r="C156" s="153"/>
      <c r="D156" s="153"/>
      <c r="E156" s="153"/>
      <c r="F156" s="153"/>
      <c r="G156" s="153"/>
      <c r="H156" s="153"/>
      <c r="I156" s="153"/>
      <c r="J156" s="153"/>
      <c r="K156" s="8">
        <f>SUM(K12:K155)</f>
        <v>0.80281249999999982</v>
      </c>
      <c r="L156" s="33"/>
    </row>
    <row r="157" spans="1:12" x14ac:dyDescent="0.25">
      <c r="A157" s="152" t="s">
        <v>37</v>
      </c>
      <c r="B157" s="152"/>
      <c r="C157" s="152"/>
      <c r="D157" s="152"/>
      <c r="E157" s="152"/>
      <c r="F157" s="152"/>
      <c r="G157" s="152"/>
      <c r="H157" s="152"/>
      <c r="I157" s="152"/>
      <c r="J157" s="152"/>
      <c r="K157" s="35">
        <f>ROUND(K156,0)</f>
        <v>1</v>
      </c>
      <c r="L157" s="74"/>
    </row>
    <row r="158" spans="1:12" x14ac:dyDescent="0.25">
      <c r="A158" s="22"/>
      <c r="B158" s="22"/>
      <c r="C158" s="22"/>
      <c r="D158" s="22"/>
      <c r="E158" s="22"/>
      <c r="F158" s="22"/>
      <c r="G158" s="22"/>
      <c r="H158" s="22"/>
      <c r="I158" s="22"/>
      <c r="J158" s="22"/>
      <c r="K158" s="48"/>
      <c r="L158" s="33"/>
    </row>
    <row r="159" spans="1:12" x14ac:dyDescent="0.25">
      <c r="A159" s="22"/>
      <c r="B159" s="22"/>
      <c r="C159" s="22"/>
      <c r="D159" s="22"/>
      <c r="E159" s="22"/>
      <c r="F159" s="22"/>
      <c r="G159" s="22"/>
      <c r="H159" s="22"/>
      <c r="I159" s="22"/>
      <c r="J159" s="22"/>
      <c r="K159" s="48"/>
      <c r="L159" s="33"/>
    </row>
    <row r="160" spans="1:12" x14ac:dyDescent="0.25">
      <c r="A160" s="22"/>
      <c r="B160" s="22"/>
      <c r="C160" s="22"/>
      <c r="D160" s="22"/>
      <c r="E160" s="22"/>
      <c r="F160" s="22"/>
      <c r="G160" s="22"/>
      <c r="H160" s="22"/>
      <c r="I160" s="22"/>
      <c r="J160" s="22"/>
      <c r="K160" s="48"/>
      <c r="L160" s="33"/>
    </row>
    <row r="161" spans="1:12" x14ac:dyDescent="0.25">
      <c r="A161" s="22"/>
      <c r="B161" s="22"/>
      <c r="C161" s="22"/>
      <c r="D161" s="22"/>
      <c r="E161" s="22"/>
      <c r="F161" s="22"/>
      <c r="G161" s="22"/>
      <c r="H161" s="22"/>
      <c r="I161" s="22"/>
      <c r="J161" s="22"/>
      <c r="K161" s="48"/>
      <c r="L161" s="33"/>
    </row>
    <row r="162" spans="1:12" x14ac:dyDescent="0.25">
      <c r="A162" s="22"/>
      <c r="B162" s="22"/>
      <c r="C162" s="22"/>
      <c r="D162" s="22"/>
      <c r="E162" s="22"/>
      <c r="F162" s="22"/>
      <c r="G162" s="22"/>
      <c r="H162" s="22"/>
      <c r="I162" s="22"/>
      <c r="J162" s="22"/>
      <c r="K162" s="48"/>
      <c r="L162" s="33"/>
    </row>
    <row r="163" spans="1:12" x14ac:dyDescent="0.25">
      <c r="A163" s="22"/>
      <c r="B163" s="22"/>
      <c r="C163" s="22"/>
      <c r="D163" s="22"/>
      <c r="E163" s="22"/>
      <c r="F163" s="22"/>
      <c r="G163" s="22"/>
      <c r="H163" s="22"/>
      <c r="I163" s="22"/>
      <c r="J163" s="22"/>
      <c r="K163" s="48"/>
      <c r="L163" s="33"/>
    </row>
    <row r="164" spans="1:12" x14ac:dyDescent="0.25">
      <c r="A164" s="22"/>
      <c r="B164" s="22"/>
      <c r="C164" s="22"/>
      <c r="D164" s="22"/>
      <c r="E164" s="22"/>
      <c r="F164" s="22"/>
      <c r="G164" s="22"/>
      <c r="H164" s="22"/>
      <c r="I164" s="22"/>
      <c r="J164" s="22"/>
      <c r="K164" s="48"/>
      <c r="L164" s="33"/>
    </row>
    <row r="165" spans="1:12" x14ac:dyDescent="0.25">
      <c r="A165" s="22"/>
      <c r="B165" s="22"/>
      <c r="C165" s="22"/>
      <c r="D165" s="22"/>
      <c r="E165" s="22"/>
      <c r="F165" s="22"/>
      <c r="G165" s="22"/>
      <c r="H165" s="22"/>
      <c r="I165" s="22"/>
      <c r="J165" s="22"/>
      <c r="K165" s="48"/>
      <c r="L165" s="33"/>
    </row>
    <row r="166" spans="1:12" x14ac:dyDescent="0.25">
      <c r="A166" s="22"/>
      <c r="B166" s="22"/>
      <c r="C166" s="22"/>
      <c r="D166" s="22"/>
      <c r="E166" s="22"/>
      <c r="F166" s="22"/>
      <c r="G166" s="22"/>
      <c r="H166" s="22"/>
      <c r="I166" s="22"/>
      <c r="J166" s="22"/>
      <c r="K166" s="48"/>
      <c r="L166" s="33"/>
    </row>
    <row r="167" spans="1:12" x14ac:dyDescent="0.25">
      <c r="A167" s="22"/>
      <c r="B167" s="22"/>
      <c r="C167" s="22"/>
      <c r="D167" s="22"/>
      <c r="E167" s="22"/>
      <c r="F167" s="22"/>
      <c r="G167" s="22"/>
      <c r="H167" s="22"/>
      <c r="I167" s="22"/>
      <c r="J167" s="22"/>
      <c r="K167" s="48"/>
      <c r="L167" s="33"/>
    </row>
    <row r="168" spans="1:12" x14ac:dyDescent="0.25">
      <c r="A168" s="22"/>
      <c r="B168" s="22"/>
      <c r="C168" s="22"/>
      <c r="D168" s="22"/>
      <c r="E168" s="22"/>
      <c r="F168" s="22"/>
      <c r="G168" s="22"/>
      <c r="H168" s="22"/>
      <c r="I168" s="22"/>
      <c r="J168" s="22"/>
      <c r="K168" s="48"/>
      <c r="L168" s="33"/>
    </row>
    <row r="169" spans="1:12" x14ac:dyDescent="0.25">
      <c r="A169" s="22"/>
      <c r="B169" s="22"/>
      <c r="C169" s="22"/>
      <c r="D169" s="22"/>
      <c r="E169" s="22"/>
      <c r="F169" s="22"/>
      <c r="G169" s="22"/>
      <c r="H169" s="22"/>
      <c r="I169" s="22"/>
      <c r="J169" s="22"/>
      <c r="K169" s="48"/>
      <c r="L169" s="33"/>
    </row>
    <row r="170" spans="1:12" x14ac:dyDescent="0.25">
      <c r="A170" s="22"/>
      <c r="B170" s="22"/>
      <c r="C170" s="22"/>
      <c r="D170" s="22"/>
      <c r="E170" s="22"/>
      <c r="F170" s="22"/>
      <c r="G170" s="22"/>
      <c r="H170" s="22"/>
      <c r="I170" s="22"/>
      <c r="J170" s="22"/>
      <c r="K170" s="48"/>
      <c r="L170" s="33"/>
    </row>
    <row r="171" spans="1:12" x14ac:dyDescent="0.25">
      <c r="A171" s="22"/>
      <c r="B171" s="22"/>
      <c r="C171" s="22"/>
      <c r="D171" s="22"/>
      <c r="E171" s="22"/>
      <c r="F171" s="22"/>
      <c r="G171" s="22"/>
      <c r="H171" s="22"/>
      <c r="I171" s="22"/>
      <c r="J171" s="22"/>
      <c r="K171" s="48"/>
      <c r="L171" s="33"/>
    </row>
    <row r="172" spans="1:12" x14ac:dyDescent="0.25">
      <c r="A172" s="22"/>
      <c r="B172" s="22"/>
      <c r="C172" s="22"/>
      <c r="D172" s="22"/>
      <c r="E172" s="22"/>
      <c r="F172" s="22"/>
      <c r="G172" s="22"/>
      <c r="H172" s="22"/>
      <c r="I172" s="22"/>
      <c r="J172" s="22"/>
      <c r="K172" s="48"/>
      <c r="L172" s="33"/>
    </row>
    <row r="173" spans="1:12" x14ac:dyDescent="0.25">
      <c r="A173" s="22"/>
      <c r="B173" s="22"/>
      <c r="C173" s="22"/>
      <c r="D173" s="22"/>
      <c r="E173" s="22"/>
      <c r="F173" s="22"/>
      <c r="G173" s="22"/>
      <c r="H173" s="22"/>
      <c r="I173" s="22"/>
      <c r="J173" s="22"/>
      <c r="K173" s="48"/>
      <c r="L173" s="33"/>
    </row>
    <row r="174" spans="1:12" ht="15" customHeight="1" x14ac:dyDescent="0.25">
      <c r="A174" s="18"/>
      <c r="B174" s="18"/>
      <c r="C174" s="18"/>
      <c r="D174" s="18"/>
      <c r="E174" s="18"/>
      <c r="F174" s="18"/>
      <c r="G174" s="18"/>
      <c r="H174" s="18"/>
      <c r="I174" s="18"/>
      <c r="J174" s="18"/>
      <c r="K174" s="18"/>
      <c r="L174" s="18"/>
    </row>
    <row r="175" spans="1:12" ht="15" customHeight="1" x14ac:dyDescent="0.25">
      <c r="A175" s="18"/>
      <c r="B175" s="18"/>
      <c r="C175" s="18"/>
      <c r="D175" s="18"/>
      <c r="E175" s="18"/>
      <c r="F175" s="18"/>
      <c r="G175" s="18"/>
      <c r="H175" s="18"/>
      <c r="I175" s="18"/>
      <c r="J175" s="18"/>
      <c r="K175" s="18"/>
      <c r="L175" s="18"/>
    </row>
    <row r="176" spans="1:12" ht="15" customHeight="1" x14ac:dyDescent="0.25">
      <c r="A176" s="18"/>
      <c r="B176" s="18"/>
      <c r="C176" s="18"/>
      <c r="D176" s="18"/>
      <c r="E176" s="18"/>
      <c r="F176" s="18"/>
      <c r="G176" s="18"/>
      <c r="H176" s="18"/>
      <c r="I176" s="18"/>
      <c r="J176" s="18"/>
      <c r="K176" s="18"/>
      <c r="L176" s="18"/>
    </row>
    <row r="177" spans="1:12" x14ac:dyDescent="0.25">
      <c r="A177" s="18"/>
      <c r="B177" s="18"/>
      <c r="C177" s="18"/>
      <c r="D177" s="18"/>
      <c r="E177" s="18"/>
      <c r="F177" s="18"/>
      <c r="G177" s="18"/>
      <c r="H177" s="18"/>
      <c r="I177" s="18"/>
      <c r="J177" s="18"/>
      <c r="K177" s="18"/>
      <c r="L177" s="18"/>
    </row>
    <row r="178" spans="1:12" x14ac:dyDescent="0.25">
      <c r="A178" s="18"/>
      <c r="B178" s="18"/>
      <c r="C178" s="18"/>
      <c r="D178" s="18"/>
      <c r="E178" s="18"/>
      <c r="F178" s="18"/>
      <c r="G178" s="18"/>
      <c r="H178" s="18"/>
      <c r="I178" s="18"/>
      <c r="J178" s="18"/>
      <c r="K178" s="18"/>
      <c r="L178" s="18"/>
    </row>
    <row r="179" spans="1:12" x14ac:dyDescent="0.25">
      <c r="A179" s="18"/>
      <c r="B179" s="18"/>
      <c r="C179" s="18"/>
      <c r="D179" s="18"/>
      <c r="E179" s="18"/>
      <c r="F179" s="18"/>
      <c r="G179" s="18"/>
      <c r="H179" s="18"/>
      <c r="I179" s="18"/>
      <c r="J179" s="18"/>
      <c r="K179" s="18"/>
      <c r="L179" s="18"/>
    </row>
    <row r="180" spans="1:12" x14ac:dyDescent="0.25">
      <c r="A180" s="18"/>
      <c r="B180" s="18"/>
      <c r="C180" s="18"/>
      <c r="D180" s="18"/>
      <c r="E180" s="18"/>
      <c r="F180" s="18"/>
      <c r="G180" s="18"/>
      <c r="H180" s="18"/>
      <c r="I180" s="18"/>
      <c r="J180" s="18"/>
      <c r="K180" s="18"/>
      <c r="L180" s="18"/>
    </row>
    <row r="181" spans="1:12" ht="15" customHeight="1" x14ac:dyDescent="0.25">
      <c r="A181" s="18"/>
      <c r="B181" s="18"/>
      <c r="C181" s="18"/>
      <c r="D181" s="18"/>
      <c r="E181" s="18"/>
      <c r="F181" s="18"/>
      <c r="G181" s="18"/>
      <c r="H181" s="18"/>
      <c r="I181" s="18"/>
      <c r="J181" s="18"/>
      <c r="K181" s="18"/>
      <c r="L181" s="18"/>
    </row>
    <row r="182" spans="1:12" x14ac:dyDescent="0.25">
      <c r="A182" s="18"/>
      <c r="B182" s="18"/>
      <c r="C182" s="18"/>
      <c r="D182" s="18"/>
      <c r="E182" s="18"/>
      <c r="F182" s="18"/>
      <c r="G182" s="18"/>
      <c r="H182" s="18"/>
      <c r="I182" s="18"/>
      <c r="J182" s="18"/>
      <c r="K182" s="18"/>
      <c r="L182" s="18"/>
    </row>
    <row r="183" spans="1:12" ht="15" customHeight="1" x14ac:dyDescent="0.25">
      <c r="A183" s="18"/>
      <c r="B183" s="18"/>
      <c r="C183" s="18"/>
      <c r="D183" s="18"/>
      <c r="E183" s="18"/>
      <c r="F183" s="18"/>
      <c r="G183" s="18"/>
      <c r="H183" s="18"/>
      <c r="I183" s="18"/>
      <c r="J183" s="18"/>
      <c r="K183" s="18"/>
      <c r="L183" s="18"/>
    </row>
    <row r="184" spans="1:12" x14ac:dyDescent="0.25">
      <c r="A184" s="18"/>
      <c r="B184" s="18"/>
      <c r="C184" s="18"/>
      <c r="D184" s="18"/>
      <c r="E184" s="18"/>
      <c r="F184" s="18"/>
      <c r="G184" s="18"/>
      <c r="H184" s="18"/>
      <c r="I184" s="18"/>
      <c r="J184" s="18"/>
      <c r="K184" s="18"/>
      <c r="L184" s="18"/>
    </row>
    <row r="185" spans="1:12" x14ac:dyDescent="0.25">
      <c r="A185" s="18"/>
      <c r="B185" s="18"/>
      <c r="C185" s="18"/>
      <c r="D185" s="18"/>
      <c r="E185" s="18"/>
      <c r="F185" s="18"/>
      <c r="G185" s="18"/>
      <c r="H185" s="18"/>
      <c r="I185" s="18"/>
      <c r="J185" s="18"/>
      <c r="K185" s="18"/>
      <c r="L185" s="18"/>
    </row>
    <row r="186" spans="1:12" x14ac:dyDescent="0.25">
      <c r="A186" s="18"/>
      <c r="B186" s="18"/>
      <c r="C186" s="18"/>
      <c r="D186" s="18"/>
      <c r="E186" s="18"/>
      <c r="F186" s="18"/>
      <c r="G186" s="18"/>
      <c r="H186" s="18"/>
      <c r="I186" s="18"/>
      <c r="J186" s="18"/>
      <c r="K186" s="18"/>
      <c r="L186" s="18"/>
    </row>
    <row r="187" spans="1:12" x14ac:dyDescent="0.25">
      <c r="A187" s="18"/>
      <c r="B187" s="18"/>
      <c r="C187" s="18"/>
      <c r="D187" s="18"/>
      <c r="E187" s="18"/>
      <c r="F187" s="18"/>
      <c r="G187" s="18"/>
      <c r="H187" s="18"/>
      <c r="I187" s="18"/>
      <c r="J187" s="18"/>
      <c r="K187" s="18"/>
      <c r="L187" s="18"/>
    </row>
    <row r="188" spans="1:12" x14ac:dyDescent="0.25">
      <c r="A188" s="18"/>
      <c r="B188" s="18"/>
      <c r="C188" s="18"/>
      <c r="D188" s="18"/>
      <c r="E188" s="18"/>
      <c r="F188" s="18"/>
      <c r="G188" s="18"/>
      <c r="H188" s="18"/>
      <c r="I188" s="18"/>
      <c r="J188" s="18"/>
      <c r="K188" s="18"/>
      <c r="L188" s="18"/>
    </row>
    <row r="189" spans="1:12" x14ac:dyDescent="0.25">
      <c r="A189" s="18"/>
      <c r="B189" s="18"/>
      <c r="C189" s="18"/>
      <c r="D189" s="18"/>
      <c r="E189" s="18"/>
      <c r="F189" s="18"/>
      <c r="G189" s="18"/>
      <c r="H189" s="18"/>
      <c r="I189" s="18"/>
      <c r="J189" s="18"/>
      <c r="K189" s="18"/>
      <c r="L189" s="18"/>
    </row>
    <row r="190" spans="1:12" x14ac:dyDescent="0.25">
      <c r="A190" s="18"/>
      <c r="B190" s="18"/>
      <c r="C190" s="18"/>
      <c r="D190" s="18"/>
      <c r="E190" s="18"/>
      <c r="F190" s="18"/>
      <c r="G190" s="18"/>
      <c r="H190" s="18"/>
      <c r="I190" s="18"/>
      <c r="J190" s="18"/>
      <c r="K190" s="18"/>
      <c r="L190" s="18"/>
    </row>
    <row r="191" spans="1:12" ht="60" customHeight="1" x14ac:dyDescent="0.25">
      <c r="A191" s="18"/>
      <c r="B191" s="18"/>
      <c r="C191" s="18"/>
      <c r="D191" s="18"/>
      <c r="E191" s="18"/>
      <c r="F191" s="18"/>
      <c r="G191" s="18"/>
      <c r="H191" s="18"/>
      <c r="I191" s="18"/>
      <c r="J191" s="18"/>
      <c r="K191" s="18"/>
      <c r="L191" s="18"/>
    </row>
    <row r="192" spans="1:12" x14ac:dyDescent="0.25">
      <c r="A192" s="18"/>
      <c r="B192" s="18"/>
      <c r="C192" s="18"/>
      <c r="D192" s="18"/>
      <c r="E192" s="18"/>
      <c r="F192" s="18"/>
      <c r="G192" s="18"/>
      <c r="H192" s="18"/>
      <c r="I192" s="18"/>
      <c r="J192" s="18"/>
      <c r="K192" s="18"/>
      <c r="L192" s="18"/>
    </row>
    <row r="193" spans="1:12" x14ac:dyDescent="0.25">
      <c r="A193" s="18"/>
      <c r="B193" s="18"/>
      <c r="C193" s="18"/>
      <c r="D193" s="18"/>
      <c r="E193" s="18"/>
      <c r="F193" s="18"/>
      <c r="G193" s="18"/>
      <c r="H193" s="18"/>
      <c r="I193" s="18"/>
      <c r="J193" s="18"/>
      <c r="K193" s="18"/>
      <c r="L193" s="18"/>
    </row>
    <row r="194" spans="1:12" x14ac:dyDescent="0.25">
      <c r="A194" s="18"/>
      <c r="B194" s="18"/>
      <c r="C194" s="18"/>
      <c r="D194" s="18"/>
      <c r="E194" s="18"/>
      <c r="F194" s="18"/>
      <c r="G194" s="18"/>
      <c r="H194" s="18"/>
      <c r="I194" s="18"/>
      <c r="J194" s="18"/>
      <c r="K194" s="18"/>
      <c r="L194" s="18"/>
    </row>
    <row r="195" spans="1:12" x14ac:dyDescent="0.25">
      <c r="A195" s="18"/>
      <c r="B195" s="18"/>
      <c r="C195" s="18"/>
      <c r="D195" s="18"/>
      <c r="E195" s="18"/>
      <c r="F195" s="18"/>
      <c r="G195" s="18"/>
      <c r="H195" s="18"/>
      <c r="I195" s="18"/>
      <c r="J195" s="18"/>
      <c r="K195" s="18"/>
      <c r="L195" s="18"/>
    </row>
    <row r="196" spans="1:12" x14ac:dyDescent="0.25">
      <c r="A196" s="18"/>
      <c r="B196" s="18"/>
      <c r="C196" s="18"/>
      <c r="D196" s="18"/>
      <c r="E196" s="18"/>
      <c r="F196" s="18"/>
      <c r="G196" s="18"/>
      <c r="H196" s="18"/>
      <c r="I196" s="18"/>
      <c r="J196" s="18"/>
      <c r="K196" s="18"/>
      <c r="L196" s="18"/>
    </row>
    <row r="197" spans="1:12" x14ac:dyDescent="0.25">
      <c r="A197" s="18"/>
      <c r="B197" s="18"/>
      <c r="C197" s="18"/>
      <c r="D197" s="18"/>
      <c r="E197" s="18"/>
      <c r="F197" s="18"/>
      <c r="G197" s="18"/>
      <c r="H197" s="18"/>
      <c r="I197" s="18"/>
      <c r="J197" s="18"/>
      <c r="K197" s="18"/>
      <c r="L197" s="18"/>
    </row>
    <row r="198" spans="1:12" x14ac:dyDescent="0.25">
      <c r="A198" s="18"/>
      <c r="B198" s="18"/>
      <c r="C198" s="18"/>
      <c r="D198" s="18"/>
      <c r="E198" s="18"/>
      <c r="F198" s="18"/>
      <c r="G198" s="18"/>
      <c r="H198" s="18"/>
      <c r="I198" s="18"/>
      <c r="J198" s="18"/>
      <c r="K198" s="18"/>
      <c r="L198" s="18"/>
    </row>
    <row r="199" spans="1:12" ht="90" customHeight="1" x14ac:dyDescent="0.25">
      <c r="A199" s="18"/>
      <c r="B199" s="18"/>
      <c r="C199" s="18"/>
      <c r="D199" s="18"/>
      <c r="E199" s="18"/>
      <c r="F199" s="18"/>
      <c r="G199" s="18"/>
      <c r="H199" s="18"/>
      <c r="I199" s="18"/>
      <c r="J199" s="18"/>
      <c r="K199" s="18"/>
      <c r="L199" s="18"/>
    </row>
    <row r="200" spans="1:12" x14ac:dyDescent="0.25">
      <c r="A200" s="18"/>
      <c r="B200" s="18"/>
      <c r="C200" s="18"/>
      <c r="D200" s="18"/>
      <c r="E200" s="18"/>
      <c r="F200" s="18"/>
      <c r="G200" s="18"/>
      <c r="H200" s="18"/>
      <c r="I200" s="18"/>
      <c r="J200" s="18"/>
      <c r="K200" s="18"/>
      <c r="L200" s="18"/>
    </row>
    <row r="201" spans="1:12" x14ac:dyDescent="0.25">
      <c r="A201" s="18"/>
      <c r="B201" s="18"/>
      <c r="C201" s="18"/>
      <c r="D201" s="18"/>
      <c r="E201" s="18"/>
      <c r="F201" s="18"/>
      <c r="G201" s="18"/>
      <c r="H201" s="18"/>
      <c r="I201" s="18"/>
      <c r="J201" s="18"/>
      <c r="K201" s="18"/>
      <c r="L201" s="18"/>
    </row>
    <row r="202" spans="1:12" x14ac:dyDescent="0.25">
      <c r="A202" s="18"/>
      <c r="B202" s="18"/>
      <c r="C202" s="18"/>
      <c r="D202" s="18"/>
      <c r="E202" s="18"/>
      <c r="F202" s="18"/>
      <c r="G202" s="18"/>
      <c r="H202" s="18"/>
      <c r="I202" s="18"/>
      <c r="J202" s="18"/>
      <c r="K202" s="18"/>
      <c r="L202" s="18"/>
    </row>
    <row r="203" spans="1:12" x14ac:dyDescent="0.25">
      <c r="A203" s="18"/>
      <c r="B203" s="18"/>
      <c r="C203" s="18"/>
      <c r="D203" s="18"/>
      <c r="E203" s="18"/>
      <c r="F203" s="18"/>
      <c r="G203" s="18"/>
      <c r="H203" s="18"/>
      <c r="I203" s="18"/>
      <c r="J203" s="18"/>
      <c r="K203" s="18"/>
      <c r="L203" s="18"/>
    </row>
    <row r="204" spans="1:12" x14ac:dyDescent="0.25">
      <c r="A204" s="18"/>
      <c r="B204" s="18"/>
      <c r="C204" s="18"/>
      <c r="D204" s="18"/>
      <c r="E204" s="18"/>
      <c r="F204" s="18"/>
      <c r="G204" s="18"/>
      <c r="H204" s="18"/>
      <c r="I204" s="18"/>
      <c r="J204" s="18"/>
      <c r="K204" s="18"/>
      <c r="L204" s="18"/>
    </row>
    <row r="205" spans="1:12" x14ac:dyDescent="0.25">
      <c r="A205" s="18"/>
      <c r="B205" s="18"/>
      <c r="C205" s="18"/>
      <c r="D205" s="18"/>
      <c r="E205" s="18"/>
      <c r="F205" s="18"/>
      <c r="G205" s="18"/>
      <c r="H205" s="18"/>
      <c r="I205" s="18"/>
      <c r="J205" s="18"/>
      <c r="K205" s="18"/>
      <c r="L205" s="18"/>
    </row>
    <row r="206" spans="1:12" x14ac:dyDescent="0.25">
      <c r="A206" s="18"/>
      <c r="B206" s="18"/>
      <c r="C206" s="18"/>
      <c r="D206" s="18"/>
      <c r="E206" s="18"/>
      <c r="F206" s="18"/>
      <c r="G206" s="18"/>
      <c r="H206" s="18"/>
      <c r="I206" s="18"/>
      <c r="J206" s="18"/>
      <c r="K206" s="18"/>
      <c r="L206" s="18"/>
    </row>
    <row r="207" spans="1:12" ht="15" customHeight="1" x14ac:dyDescent="0.25">
      <c r="A207" s="18"/>
      <c r="B207" s="18"/>
      <c r="C207" s="18"/>
      <c r="D207" s="18"/>
      <c r="E207" s="18"/>
      <c r="F207" s="18"/>
      <c r="G207" s="18"/>
      <c r="H207" s="18"/>
      <c r="I207" s="18"/>
      <c r="J207" s="18"/>
      <c r="K207" s="18"/>
      <c r="L207" s="18"/>
    </row>
    <row r="208" spans="1:12" x14ac:dyDescent="0.25">
      <c r="A208" s="18"/>
      <c r="B208" s="18"/>
      <c r="C208" s="18"/>
      <c r="D208" s="18"/>
      <c r="E208" s="18"/>
      <c r="F208" s="18"/>
      <c r="G208" s="18"/>
      <c r="H208" s="18"/>
      <c r="I208" s="18"/>
      <c r="J208" s="18"/>
      <c r="K208" s="18"/>
      <c r="L208" s="18"/>
    </row>
    <row r="209" spans="1:12" x14ac:dyDescent="0.25">
      <c r="A209" s="18"/>
      <c r="B209" s="18"/>
      <c r="C209" s="18"/>
      <c r="D209" s="18"/>
      <c r="E209" s="18"/>
      <c r="F209" s="18"/>
      <c r="G209" s="18"/>
      <c r="H209" s="18"/>
      <c r="I209" s="18"/>
      <c r="J209" s="18"/>
      <c r="K209" s="18"/>
      <c r="L209" s="18"/>
    </row>
    <row r="210" spans="1:12" x14ac:dyDescent="0.25">
      <c r="A210" s="18"/>
      <c r="B210" s="18"/>
      <c r="C210" s="18"/>
      <c r="D210" s="18"/>
      <c r="E210" s="18"/>
      <c r="F210" s="18"/>
      <c r="G210" s="18"/>
      <c r="H210" s="18"/>
      <c r="I210" s="18"/>
      <c r="J210" s="18"/>
      <c r="K210" s="18"/>
      <c r="L210" s="18"/>
    </row>
    <row r="211" spans="1:12" x14ac:dyDescent="0.25">
      <c r="A211" s="18"/>
      <c r="B211" s="18"/>
      <c r="C211" s="18"/>
      <c r="D211" s="18"/>
      <c r="E211" s="18"/>
      <c r="F211" s="18"/>
      <c r="G211" s="18"/>
      <c r="H211" s="18"/>
      <c r="I211" s="18"/>
      <c r="J211" s="18"/>
      <c r="K211" s="18"/>
      <c r="L211" s="18"/>
    </row>
    <row r="212" spans="1:12" x14ac:dyDescent="0.25">
      <c r="A212" s="18"/>
      <c r="B212" s="18"/>
      <c r="C212" s="18"/>
      <c r="D212" s="18"/>
      <c r="E212" s="18"/>
      <c r="F212" s="18"/>
      <c r="G212" s="18"/>
      <c r="H212" s="18"/>
      <c r="I212" s="18"/>
      <c r="J212" s="18"/>
      <c r="K212" s="18"/>
      <c r="L212" s="18"/>
    </row>
    <row r="213" spans="1:12" x14ac:dyDescent="0.25">
      <c r="A213" s="18"/>
      <c r="B213" s="18"/>
      <c r="C213" s="18"/>
      <c r="D213" s="18"/>
      <c r="E213" s="18"/>
      <c r="F213" s="18"/>
      <c r="G213" s="18"/>
      <c r="H213" s="18"/>
      <c r="I213" s="18"/>
      <c r="J213" s="18"/>
      <c r="K213" s="18"/>
      <c r="L213" s="18"/>
    </row>
    <row r="214" spans="1:12" x14ac:dyDescent="0.25">
      <c r="A214" s="18"/>
      <c r="B214" s="18"/>
      <c r="C214" s="18"/>
      <c r="D214" s="18"/>
      <c r="E214" s="18"/>
      <c r="F214" s="18"/>
      <c r="G214" s="18"/>
      <c r="H214" s="18"/>
      <c r="I214" s="18"/>
      <c r="J214" s="18"/>
      <c r="K214" s="18"/>
      <c r="L214" s="18"/>
    </row>
    <row r="215" spans="1:12" ht="15" customHeight="1" x14ac:dyDescent="0.25">
      <c r="A215" s="18"/>
      <c r="B215" s="18"/>
      <c r="C215" s="18"/>
      <c r="D215" s="18"/>
      <c r="E215" s="18"/>
      <c r="F215" s="18"/>
      <c r="G215" s="18"/>
      <c r="H215" s="18"/>
      <c r="I215" s="18"/>
      <c r="J215" s="18"/>
      <c r="K215" s="18"/>
      <c r="L215" s="18"/>
    </row>
    <row r="216" spans="1:12" x14ac:dyDescent="0.25">
      <c r="A216" s="18"/>
      <c r="B216" s="18"/>
      <c r="C216" s="18"/>
      <c r="D216" s="18"/>
      <c r="E216" s="18"/>
      <c r="F216" s="18"/>
      <c r="G216" s="18"/>
      <c r="H216" s="18"/>
      <c r="I216" s="18"/>
      <c r="J216" s="18"/>
      <c r="K216" s="18"/>
      <c r="L216" s="18"/>
    </row>
    <row r="217" spans="1:12" x14ac:dyDescent="0.25">
      <c r="A217" s="18"/>
      <c r="B217" s="18"/>
      <c r="C217" s="18"/>
      <c r="D217" s="18"/>
      <c r="E217" s="18"/>
      <c r="F217" s="18"/>
      <c r="G217" s="18"/>
      <c r="H217" s="18"/>
      <c r="I217" s="18"/>
      <c r="J217" s="18"/>
      <c r="K217" s="18"/>
      <c r="L217" s="18"/>
    </row>
    <row r="218" spans="1:12" x14ac:dyDescent="0.25">
      <c r="A218" s="18"/>
      <c r="B218" s="18"/>
      <c r="C218" s="18"/>
      <c r="D218" s="18"/>
      <c r="E218" s="18"/>
      <c r="F218" s="18"/>
      <c r="G218" s="18"/>
      <c r="H218" s="18"/>
      <c r="I218" s="18"/>
      <c r="J218" s="18"/>
      <c r="K218" s="18"/>
      <c r="L218" s="18"/>
    </row>
    <row r="219" spans="1:12" x14ac:dyDescent="0.25">
      <c r="A219" s="18"/>
      <c r="B219" s="18"/>
      <c r="C219" s="18"/>
      <c r="D219" s="18"/>
      <c r="E219" s="18"/>
      <c r="F219" s="18"/>
      <c r="G219" s="18"/>
      <c r="H219" s="18"/>
      <c r="I219" s="18"/>
      <c r="J219" s="18"/>
      <c r="K219" s="18"/>
      <c r="L219" s="18"/>
    </row>
    <row r="220" spans="1:12" x14ac:dyDescent="0.25">
      <c r="A220" s="18"/>
      <c r="B220" s="18"/>
      <c r="C220" s="18"/>
      <c r="D220" s="18"/>
      <c r="E220" s="18"/>
      <c r="F220" s="18"/>
      <c r="G220" s="18"/>
      <c r="H220" s="18"/>
      <c r="I220" s="18"/>
      <c r="J220" s="18"/>
      <c r="K220" s="18"/>
      <c r="L220" s="18"/>
    </row>
    <row r="221" spans="1:12" x14ac:dyDescent="0.25">
      <c r="A221" s="18"/>
      <c r="B221" s="18"/>
      <c r="C221" s="18"/>
      <c r="D221" s="18"/>
      <c r="E221" s="18"/>
      <c r="F221" s="18"/>
      <c r="G221" s="18"/>
      <c r="H221" s="18"/>
      <c r="I221" s="18"/>
      <c r="J221" s="18"/>
      <c r="K221" s="18"/>
      <c r="L221" s="18"/>
    </row>
    <row r="222" spans="1:12" x14ac:dyDescent="0.25">
      <c r="A222" s="18"/>
      <c r="B222" s="18"/>
      <c r="C222" s="18"/>
      <c r="D222" s="18"/>
      <c r="E222" s="18"/>
      <c r="F222" s="18"/>
      <c r="G222" s="18"/>
      <c r="H222" s="18"/>
      <c r="I222" s="18"/>
      <c r="J222" s="18"/>
      <c r="K222" s="18"/>
      <c r="L222" s="18"/>
    </row>
    <row r="223" spans="1:12" ht="60" customHeight="1" x14ac:dyDescent="0.25">
      <c r="A223" s="18"/>
      <c r="B223" s="18"/>
      <c r="C223" s="18"/>
      <c r="D223" s="18"/>
      <c r="E223" s="18"/>
      <c r="F223" s="18"/>
      <c r="G223" s="18"/>
      <c r="H223" s="18"/>
      <c r="I223" s="18"/>
      <c r="J223" s="18"/>
      <c r="K223" s="18"/>
      <c r="L223" s="18"/>
    </row>
    <row r="224" spans="1:12" x14ac:dyDescent="0.25">
      <c r="A224" s="18"/>
      <c r="B224" s="18"/>
      <c r="C224" s="18"/>
      <c r="D224" s="18"/>
      <c r="E224" s="18"/>
      <c r="F224" s="18"/>
      <c r="G224" s="18"/>
      <c r="H224" s="18"/>
      <c r="I224" s="18"/>
      <c r="J224" s="18"/>
      <c r="K224" s="18"/>
      <c r="L224" s="18"/>
    </row>
    <row r="225" spans="1:12" x14ac:dyDescent="0.25">
      <c r="A225" s="18"/>
      <c r="B225" s="18"/>
      <c r="C225" s="18"/>
      <c r="D225" s="18"/>
      <c r="E225" s="18"/>
      <c r="F225" s="18"/>
      <c r="G225" s="18"/>
      <c r="H225" s="18"/>
      <c r="I225" s="18"/>
      <c r="J225" s="18"/>
      <c r="K225" s="18"/>
      <c r="L225" s="18"/>
    </row>
    <row r="226" spans="1:12" x14ac:dyDescent="0.25">
      <c r="A226" s="18"/>
      <c r="B226" s="18"/>
      <c r="C226" s="18"/>
      <c r="D226" s="18"/>
      <c r="E226" s="18"/>
      <c r="F226" s="18"/>
      <c r="G226" s="18"/>
      <c r="H226" s="18"/>
      <c r="I226" s="18"/>
      <c r="J226" s="18"/>
      <c r="K226" s="18"/>
      <c r="L226" s="18"/>
    </row>
    <row r="227" spans="1:12" x14ac:dyDescent="0.25">
      <c r="A227" s="18"/>
      <c r="B227" s="18"/>
      <c r="C227" s="18"/>
      <c r="D227" s="18"/>
      <c r="E227" s="18"/>
      <c r="F227" s="18"/>
      <c r="G227" s="18"/>
      <c r="H227" s="18"/>
      <c r="I227" s="18"/>
      <c r="J227" s="18"/>
      <c r="K227" s="18"/>
      <c r="L227" s="18"/>
    </row>
    <row r="228" spans="1:12" x14ac:dyDescent="0.25">
      <c r="A228" s="18"/>
      <c r="B228" s="18"/>
      <c r="C228" s="18"/>
      <c r="D228" s="18"/>
      <c r="E228" s="18"/>
      <c r="F228" s="18"/>
      <c r="G228" s="18"/>
      <c r="H228" s="18"/>
      <c r="I228" s="18"/>
      <c r="J228" s="18"/>
      <c r="K228" s="18"/>
      <c r="L228" s="18"/>
    </row>
    <row r="229" spans="1:12" x14ac:dyDescent="0.25">
      <c r="A229" s="18"/>
      <c r="B229" s="18"/>
      <c r="C229" s="18"/>
      <c r="D229" s="18"/>
      <c r="E229" s="18"/>
      <c r="F229" s="18"/>
      <c r="G229" s="18"/>
      <c r="H229" s="18"/>
      <c r="I229" s="18"/>
      <c r="J229" s="18"/>
      <c r="K229" s="18"/>
      <c r="L229" s="18"/>
    </row>
    <row r="230" spans="1:12" x14ac:dyDescent="0.25">
      <c r="A230" s="18"/>
      <c r="B230" s="18"/>
      <c r="C230" s="18"/>
      <c r="D230" s="18"/>
      <c r="E230" s="18"/>
      <c r="F230" s="18"/>
      <c r="G230" s="18"/>
      <c r="H230" s="18"/>
      <c r="I230" s="18"/>
      <c r="J230" s="18"/>
      <c r="K230" s="18"/>
      <c r="L230" s="18"/>
    </row>
    <row r="231" spans="1:12" ht="60" customHeight="1" x14ac:dyDescent="0.25">
      <c r="A231" s="18"/>
      <c r="B231" s="18"/>
      <c r="C231" s="18"/>
      <c r="D231" s="18"/>
      <c r="E231" s="18"/>
      <c r="F231" s="18"/>
      <c r="G231" s="18"/>
      <c r="H231" s="18"/>
      <c r="I231" s="18"/>
      <c r="J231" s="18"/>
      <c r="K231" s="18"/>
      <c r="L231" s="18"/>
    </row>
    <row r="232" spans="1:12" x14ac:dyDescent="0.25">
      <c r="A232" s="18"/>
      <c r="B232" s="18"/>
      <c r="C232" s="18"/>
      <c r="D232" s="18"/>
      <c r="E232" s="18"/>
      <c r="F232" s="18"/>
      <c r="G232" s="18"/>
      <c r="H232" s="18"/>
      <c r="I232" s="18"/>
      <c r="J232" s="18"/>
      <c r="K232" s="18"/>
      <c r="L232" s="18"/>
    </row>
    <row r="233" spans="1:12" x14ac:dyDescent="0.25">
      <c r="A233" s="18"/>
      <c r="B233" s="18"/>
      <c r="C233" s="18"/>
      <c r="D233" s="18"/>
      <c r="E233" s="18"/>
      <c r="F233" s="18"/>
      <c r="G233" s="18"/>
      <c r="H233" s="18"/>
      <c r="I233" s="18"/>
      <c r="J233" s="18"/>
      <c r="K233" s="18"/>
      <c r="L233" s="18"/>
    </row>
    <row r="234" spans="1:12" x14ac:dyDescent="0.25">
      <c r="A234" s="18"/>
      <c r="B234" s="18"/>
      <c r="C234" s="18"/>
      <c r="D234" s="18"/>
      <c r="E234" s="18"/>
      <c r="F234" s="18"/>
      <c r="G234" s="18"/>
      <c r="H234" s="18"/>
      <c r="I234" s="18"/>
      <c r="J234" s="18"/>
      <c r="K234" s="18"/>
      <c r="L234" s="18"/>
    </row>
    <row r="235" spans="1:12" x14ac:dyDescent="0.25">
      <c r="A235" s="18"/>
      <c r="B235" s="18"/>
      <c r="C235" s="18"/>
      <c r="D235" s="18"/>
      <c r="E235" s="18"/>
      <c r="F235" s="18"/>
      <c r="G235" s="18"/>
      <c r="H235" s="18"/>
      <c r="I235" s="18"/>
      <c r="J235" s="18"/>
      <c r="K235" s="18"/>
      <c r="L235" s="18"/>
    </row>
    <row r="236" spans="1:12" x14ac:dyDescent="0.25">
      <c r="A236" s="18"/>
      <c r="B236" s="18"/>
      <c r="C236" s="18"/>
      <c r="D236" s="18"/>
      <c r="E236" s="18"/>
      <c r="F236" s="18"/>
      <c r="G236" s="18"/>
      <c r="H236" s="18"/>
      <c r="I236" s="18"/>
      <c r="J236" s="18"/>
      <c r="K236" s="18"/>
      <c r="L236" s="18"/>
    </row>
    <row r="237" spans="1:12" x14ac:dyDescent="0.25">
      <c r="A237" s="18"/>
      <c r="B237" s="18"/>
      <c r="C237" s="18"/>
      <c r="D237" s="18"/>
      <c r="E237" s="18"/>
      <c r="F237" s="18"/>
      <c r="G237" s="18"/>
      <c r="H237" s="18"/>
      <c r="I237" s="18"/>
      <c r="J237" s="18"/>
      <c r="K237" s="18"/>
      <c r="L237" s="18"/>
    </row>
    <row r="238" spans="1:12" x14ac:dyDescent="0.25">
      <c r="A238" s="18"/>
      <c r="B238" s="18"/>
      <c r="C238" s="18"/>
      <c r="D238" s="18"/>
      <c r="E238" s="18"/>
      <c r="F238" s="18"/>
      <c r="G238" s="18"/>
      <c r="H238" s="18"/>
      <c r="I238" s="18"/>
      <c r="J238" s="18"/>
      <c r="K238" s="18"/>
      <c r="L238" s="18"/>
    </row>
    <row r="239" spans="1:12" ht="15" customHeight="1" x14ac:dyDescent="0.25">
      <c r="A239" s="18"/>
      <c r="B239" s="18"/>
      <c r="C239" s="18"/>
      <c r="D239" s="18"/>
      <c r="E239" s="18"/>
      <c r="F239" s="18"/>
      <c r="G239" s="18"/>
      <c r="H239" s="18"/>
      <c r="I239" s="18"/>
      <c r="J239" s="18"/>
      <c r="K239" s="18"/>
      <c r="L239" s="18"/>
    </row>
    <row r="240" spans="1:12" x14ac:dyDescent="0.25">
      <c r="A240" s="18"/>
      <c r="B240" s="18"/>
      <c r="C240" s="18"/>
      <c r="D240" s="18"/>
      <c r="E240" s="18"/>
      <c r="F240" s="18"/>
      <c r="G240" s="18"/>
      <c r="H240" s="18"/>
      <c r="I240" s="18"/>
      <c r="J240" s="18"/>
      <c r="K240" s="18"/>
      <c r="L240" s="18"/>
    </row>
    <row r="241" spans="1:12" x14ac:dyDescent="0.25">
      <c r="A241" s="18"/>
      <c r="B241" s="18"/>
      <c r="C241" s="18"/>
      <c r="D241" s="18"/>
      <c r="E241" s="18"/>
      <c r="F241" s="18"/>
      <c r="G241" s="18"/>
      <c r="H241" s="18"/>
      <c r="I241" s="18"/>
      <c r="J241" s="18"/>
      <c r="K241" s="18"/>
      <c r="L241" s="18"/>
    </row>
    <row r="242" spans="1:12" x14ac:dyDescent="0.25">
      <c r="A242" s="18"/>
      <c r="B242" s="18"/>
      <c r="C242" s="18"/>
      <c r="D242" s="18"/>
      <c r="E242" s="18"/>
      <c r="F242" s="18"/>
      <c r="G242" s="18"/>
      <c r="H242" s="18"/>
      <c r="I242" s="18"/>
      <c r="J242" s="18"/>
      <c r="K242" s="18"/>
      <c r="L242" s="18"/>
    </row>
    <row r="243" spans="1:12" x14ac:dyDescent="0.25">
      <c r="A243" s="18"/>
      <c r="B243" s="18"/>
      <c r="C243" s="18"/>
      <c r="D243" s="18"/>
      <c r="E243" s="18"/>
      <c r="F243" s="18"/>
      <c r="G243" s="18"/>
      <c r="H243" s="18"/>
      <c r="I243" s="18"/>
      <c r="J243" s="18"/>
      <c r="K243" s="18"/>
      <c r="L243" s="18"/>
    </row>
    <row r="244" spans="1:12" x14ac:dyDescent="0.25">
      <c r="A244" s="18"/>
      <c r="B244" s="18"/>
      <c r="C244" s="18"/>
      <c r="D244" s="18"/>
      <c r="E244" s="18"/>
      <c r="F244" s="18"/>
      <c r="G244" s="18"/>
      <c r="H244" s="18"/>
      <c r="I244" s="18"/>
      <c r="J244" s="18"/>
      <c r="K244" s="18"/>
      <c r="L244" s="18"/>
    </row>
    <row r="245" spans="1:12" x14ac:dyDescent="0.25">
      <c r="A245" s="18"/>
      <c r="B245" s="18"/>
      <c r="C245" s="18"/>
      <c r="D245" s="18"/>
      <c r="E245" s="18"/>
      <c r="F245" s="18"/>
      <c r="G245" s="18"/>
      <c r="H245" s="18"/>
      <c r="I245" s="18"/>
      <c r="J245" s="18"/>
      <c r="K245" s="18"/>
      <c r="L245" s="18"/>
    </row>
    <row r="246" spans="1:12" x14ac:dyDescent="0.25">
      <c r="A246" s="18"/>
      <c r="B246" s="18"/>
      <c r="C246" s="18"/>
      <c r="D246" s="18"/>
      <c r="E246" s="18"/>
      <c r="F246" s="18"/>
      <c r="G246" s="18"/>
      <c r="H246" s="18"/>
      <c r="I246" s="18"/>
      <c r="J246" s="18"/>
      <c r="K246" s="18"/>
      <c r="L246" s="18"/>
    </row>
    <row r="247" spans="1:12" ht="60" customHeight="1" x14ac:dyDescent="0.25">
      <c r="A247" s="18"/>
      <c r="B247" s="18"/>
      <c r="C247" s="18"/>
      <c r="D247" s="18"/>
      <c r="E247" s="18"/>
      <c r="F247" s="18"/>
      <c r="G247" s="18"/>
      <c r="H247" s="18"/>
      <c r="I247" s="18"/>
      <c r="J247" s="18"/>
      <c r="K247" s="18"/>
      <c r="L247" s="18"/>
    </row>
    <row r="248" spans="1:12" x14ac:dyDescent="0.25">
      <c r="A248" s="18"/>
      <c r="B248" s="18"/>
      <c r="C248" s="18"/>
      <c r="D248" s="18"/>
      <c r="E248" s="18"/>
      <c r="F248" s="18"/>
      <c r="G248" s="18"/>
      <c r="H248" s="18"/>
      <c r="I248" s="18"/>
      <c r="J248" s="18"/>
      <c r="K248" s="18"/>
      <c r="L248" s="18"/>
    </row>
    <row r="249" spans="1:12" x14ac:dyDescent="0.25">
      <c r="A249" s="18"/>
      <c r="B249" s="18"/>
      <c r="C249" s="18"/>
      <c r="D249" s="18"/>
      <c r="E249" s="18"/>
      <c r="F249" s="18"/>
      <c r="G249" s="18"/>
      <c r="H249" s="18"/>
      <c r="I249" s="18"/>
      <c r="J249" s="18"/>
      <c r="K249" s="18"/>
      <c r="L249" s="18"/>
    </row>
    <row r="250" spans="1:12" x14ac:dyDescent="0.25">
      <c r="A250" s="18"/>
      <c r="B250" s="18"/>
      <c r="C250" s="18"/>
      <c r="D250" s="18"/>
      <c r="E250" s="18"/>
      <c r="F250" s="18"/>
      <c r="G250" s="18"/>
      <c r="H250" s="18"/>
      <c r="I250" s="18"/>
      <c r="J250" s="18"/>
      <c r="K250" s="18"/>
      <c r="L250" s="18"/>
    </row>
    <row r="251" spans="1:12" x14ac:dyDescent="0.25">
      <c r="A251" s="18"/>
      <c r="B251" s="18"/>
      <c r="C251" s="18"/>
      <c r="D251" s="18"/>
      <c r="E251" s="18"/>
      <c r="F251" s="18"/>
      <c r="G251" s="18"/>
      <c r="H251" s="18"/>
      <c r="I251" s="18"/>
      <c r="J251" s="18"/>
      <c r="K251" s="18"/>
      <c r="L251" s="18"/>
    </row>
    <row r="252" spans="1:12" x14ac:dyDescent="0.25">
      <c r="A252" s="18"/>
      <c r="B252" s="18"/>
      <c r="C252" s="18"/>
      <c r="D252" s="18"/>
      <c r="E252" s="18"/>
      <c r="F252" s="18"/>
      <c r="G252" s="18"/>
      <c r="H252" s="18"/>
      <c r="I252" s="18"/>
      <c r="J252" s="18"/>
      <c r="K252" s="18"/>
      <c r="L252" s="18"/>
    </row>
    <row r="253" spans="1:12" x14ac:dyDescent="0.25">
      <c r="A253" s="18"/>
      <c r="B253" s="18"/>
      <c r="C253" s="18"/>
      <c r="D253" s="18"/>
      <c r="E253" s="18"/>
      <c r="F253" s="18"/>
      <c r="G253" s="18"/>
      <c r="H253" s="18"/>
      <c r="I253" s="18"/>
      <c r="J253" s="18"/>
      <c r="K253" s="18"/>
      <c r="L253" s="18"/>
    </row>
    <row r="254" spans="1:12" x14ac:dyDescent="0.25">
      <c r="A254" s="18"/>
      <c r="B254" s="18"/>
      <c r="C254" s="18"/>
      <c r="D254" s="18"/>
      <c r="E254" s="18"/>
      <c r="F254" s="18"/>
      <c r="G254" s="18"/>
      <c r="H254" s="18"/>
      <c r="I254" s="18"/>
      <c r="J254" s="18"/>
      <c r="K254" s="18"/>
      <c r="L254" s="18"/>
    </row>
    <row r="255" spans="1:12" ht="15" customHeight="1" x14ac:dyDescent="0.25">
      <c r="A255" s="18"/>
      <c r="B255" s="18"/>
      <c r="C255" s="18"/>
      <c r="D255" s="18"/>
      <c r="E255" s="18"/>
      <c r="F255" s="18"/>
      <c r="G255" s="18"/>
      <c r="H255" s="18"/>
      <c r="I255" s="18"/>
      <c r="J255" s="18"/>
      <c r="K255" s="18"/>
      <c r="L255" s="18"/>
    </row>
    <row r="256" spans="1:12" x14ac:dyDescent="0.25">
      <c r="A256" s="18"/>
      <c r="B256" s="18"/>
      <c r="C256" s="18"/>
      <c r="D256" s="18"/>
      <c r="E256" s="18"/>
      <c r="F256" s="18"/>
      <c r="G256" s="18"/>
      <c r="H256" s="18"/>
      <c r="I256" s="18"/>
      <c r="J256" s="18"/>
      <c r="K256" s="18"/>
      <c r="L256" s="18"/>
    </row>
    <row r="257" spans="1:12" x14ac:dyDescent="0.25">
      <c r="A257" s="18"/>
      <c r="B257" s="18"/>
      <c r="C257" s="18"/>
      <c r="D257" s="18"/>
      <c r="E257" s="18"/>
      <c r="F257" s="18"/>
      <c r="G257" s="18"/>
      <c r="H257" s="18"/>
      <c r="I257" s="18"/>
      <c r="J257" s="18"/>
      <c r="K257" s="18"/>
      <c r="L257" s="18"/>
    </row>
    <row r="258" spans="1:12" x14ac:dyDescent="0.25">
      <c r="A258" s="18"/>
      <c r="B258" s="18"/>
      <c r="C258" s="18"/>
      <c r="D258" s="18"/>
      <c r="E258" s="18"/>
      <c r="F258" s="18"/>
      <c r="G258" s="18"/>
      <c r="H258" s="18"/>
      <c r="I258" s="18"/>
      <c r="J258" s="18"/>
      <c r="K258" s="18"/>
      <c r="L258" s="18"/>
    </row>
    <row r="259" spans="1:12" x14ac:dyDescent="0.25">
      <c r="A259" s="18"/>
      <c r="B259" s="18"/>
      <c r="C259" s="18"/>
      <c r="D259" s="18"/>
      <c r="E259" s="18"/>
      <c r="F259" s="18"/>
      <c r="G259" s="18"/>
      <c r="H259" s="18"/>
      <c r="I259" s="18"/>
      <c r="J259" s="18"/>
      <c r="K259" s="18"/>
      <c r="L259" s="18"/>
    </row>
    <row r="260" spans="1:12" x14ac:dyDescent="0.25">
      <c r="A260" s="18"/>
      <c r="B260" s="18"/>
      <c r="C260" s="18"/>
      <c r="D260" s="18"/>
      <c r="E260" s="18"/>
      <c r="F260" s="18"/>
      <c r="G260" s="18"/>
      <c r="H260" s="18"/>
      <c r="I260" s="18"/>
      <c r="J260" s="18"/>
      <c r="K260" s="18"/>
      <c r="L260" s="18"/>
    </row>
    <row r="261" spans="1:12" x14ac:dyDescent="0.25">
      <c r="A261" s="18"/>
      <c r="B261" s="18"/>
      <c r="C261" s="18"/>
      <c r="D261" s="18"/>
      <c r="E261" s="18"/>
      <c r="F261" s="18"/>
      <c r="G261" s="18"/>
      <c r="H261" s="18"/>
      <c r="I261" s="18"/>
      <c r="J261" s="18"/>
      <c r="K261" s="18"/>
      <c r="L261" s="18"/>
    </row>
    <row r="262" spans="1:12" x14ac:dyDescent="0.25">
      <c r="A262" s="18"/>
      <c r="B262" s="18"/>
      <c r="C262" s="18"/>
      <c r="D262" s="18"/>
      <c r="E262" s="18"/>
      <c r="F262" s="18"/>
      <c r="G262" s="18"/>
      <c r="H262" s="18"/>
      <c r="I262" s="18"/>
      <c r="J262" s="18"/>
      <c r="K262" s="18"/>
      <c r="L262" s="18"/>
    </row>
    <row r="263" spans="1:12" ht="15" customHeight="1" x14ac:dyDescent="0.25">
      <c r="A263" s="18"/>
      <c r="B263" s="18"/>
      <c r="C263" s="18"/>
      <c r="D263" s="18"/>
      <c r="E263" s="18"/>
      <c r="F263" s="18"/>
      <c r="G263" s="18"/>
      <c r="H263" s="18"/>
      <c r="I263" s="18"/>
      <c r="J263" s="18"/>
      <c r="K263" s="18"/>
      <c r="L263" s="18"/>
    </row>
    <row r="264" spans="1:12" x14ac:dyDescent="0.25">
      <c r="A264" s="18"/>
      <c r="B264" s="18"/>
      <c r="C264" s="18"/>
      <c r="D264" s="18"/>
      <c r="E264" s="18"/>
      <c r="F264" s="18"/>
      <c r="G264" s="18"/>
      <c r="H264" s="18"/>
      <c r="I264" s="18"/>
      <c r="J264" s="18"/>
      <c r="K264" s="18"/>
      <c r="L264" s="18"/>
    </row>
    <row r="265" spans="1:12" x14ac:dyDescent="0.25">
      <c r="A265" s="18"/>
      <c r="B265" s="18"/>
      <c r="C265" s="18"/>
      <c r="D265" s="18"/>
      <c r="E265" s="18"/>
      <c r="F265" s="18"/>
      <c r="G265" s="18"/>
      <c r="H265" s="18"/>
      <c r="I265" s="18"/>
      <c r="J265" s="18"/>
      <c r="K265" s="18"/>
      <c r="L265" s="18"/>
    </row>
    <row r="266" spans="1:12" x14ac:dyDescent="0.25">
      <c r="A266" s="18"/>
      <c r="B266" s="18"/>
      <c r="C266" s="18"/>
      <c r="D266" s="18"/>
      <c r="E266" s="18"/>
      <c r="F266" s="18"/>
      <c r="G266" s="18"/>
      <c r="H266" s="18"/>
      <c r="I266" s="18"/>
      <c r="J266" s="18"/>
      <c r="K266" s="18"/>
      <c r="L266" s="18"/>
    </row>
    <row r="267" spans="1:12" x14ac:dyDescent="0.25">
      <c r="A267" s="18"/>
      <c r="B267" s="18"/>
      <c r="C267" s="18"/>
      <c r="D267" s="18"/>
      <c r="E267" s="18"/>
      <c r="F267" s="18"/>
      <c r="G267" s="18"/>
      <c r="H267" s="18"/>
      <c r="I267" s="18"/>
      <c r="J267" s="18"/>
      <c r="K267" s="18"/>
      <c r="L267" s="18"/>
    </row>
    <row r="268" spans="1:12" x14ac:dyDescent="0.25">
      <c r="A268" s="18"/>
      <c r="B268" s="18"/>
      <c r="C268" s="18"/>
      <c r="D268" s="18"/>
      <c r="E268" s="18"/>
      <c r="F268" s="18"/>
      <c r="G268" s="18"/>
      <c r="H268" s="18"/>
      <c r="I268" s="18"/>
      <c r="J268" s="18"/>
      <c r="K268" s="18"/>
      <c r="L268" s="18"/>
    </row>
    <row r="269" spans="1:12" x14ac:dyDescent="0.25">
      <c r="A269" s="18"/>
      <c r="B269" s="18"/>
      <c r="C269" s="18"/>
      <c r="D269" s="18"/>
      <c r="E269" s="18"/>
      <c r="F269" s="18"/>
      <c r="G269" s="18"/>
      <c r="H269" s="18"/>
      <c r="I269" s="18"/>
      <c r="J269" s="18"/>
      <c r="K269" s="18"/>
      <c r="L269" s="18"/>
    </row>
    <row r="270" spans="1:12" x14ac:dyDescent="0.25">
      <c r="A270" s="18"/>
      <c r="B270" s="18"/>
      <c r="C270" s="18"/>
      <c r="D270" s="18"/>
      <c r="E270" s="18"/>
      <c r="F270" s="18"/>
      <c r="G270" s="18"/>
      <c r="H270" s="18"/>
      <c r="I270" s="18"/>
      <c r="J270" s="18"/>
      <c r="K270" s="18"/>
      <c r="L270" s="18"/>
    </row>
    <row r="271" spans="1:12" ht="15" customHeight="1" x14ac:dyDescent="0.25">
      <c r="A271" s="18"/>
      <c r="B271" s="18"/>
      <c r="C271" s="18"/>
      <c r="D271" s="18"/>
      <c r="E271" s="18"/>
      <c r="F271" s="18"/>
      <c r="G271" s="18"/>
      <c r="H271" s="18"/>
      <c r="I271" s="18"/>
      <c r="J271" s="18"/>
      <c r="K271" s="18"/>
      <c r="L271" s="18"/>
    </row>
    <row r="272" spans="1:12" x14ac:dyDescent="0.25">
      <c r="A272" s="18"/>
      <c r="B272" s="18"/>
      <c r="C272" s="18"/>
      <c r="D272" s="18"/>
      <c r="E272" s="18"/>
      <c r="F272" s="18"/>
      <c r="G272" s="18"/>
      <c r="H272" s="18"/>
      <c r="I272" s="18"/>
      <c r="J272" s="18"/>
      <c r="K272" s="18"/>
      <c r="L272" s="18"/>
    </row>
    <row r="273" spans="1:12" x14ac:dyDescent="0.25">
      <c r="A273" s="18"/>
      <c r="B273" s="18"/>
      <c r="C273" s="18"/>
      <c r="D273" s="18"/>
      <c r="E273" s="18"/>
      <c r="F273" s="18"/>
      <c r="G273" s="18"/>
      <c r="H273" s="18"/>
      <c r="I273" s="18"/>
      <c r="J273" s="18"/>
      <c r="K273" s="18"/>
      <c r="L273" s="18"/>
    </row>
    <row r="274" spans="1:12" x14ac:dyDescent="0.25">
      <c r="A274" s="18"/>
      <c r="B274" s="18"/>
      <c r="C274" s="18"/>
      <c r="D274" s="18"/>
      <c r="E274" s="18"/>
      <c r="F274" s="18"/>
      <c r="G274" s="18"/>
      <c r="H274" s="18"/>
      <c r="I274" s="18"/>
      <c r="J274" s="18"/>
      <c r="K274" s="18"/>
      <c r="L274" s="18"/>
    </row>
    <row r="275" spans="1:12" x14ac:dyDescent="0.25">
      <c r="A275" s="18"/>
      <c r="B275" s="18"/>
      <c r="C275" s="18"/>
      <c r="D275" s="18"/>
      <c r="E275" s="18"/>
      <c r="F275" s="18"/>
      <c r="G275" s="18"/>
      <c r="H275" s="18"/>
      <c r="I275" s="18"/>
      <c r="J275" s="18"/>
      <c r="K275" s="18"/>
      <c r="L275" s="18"/>
    </row>
    <row r="276" spans="1:12" x14ac:dyDescent="0.25">
      <c r="A276" s="18"/>
      <c r="B276" s="18"/>
      <c r="C276" s="18"/>
      <c r="D276" s="18"/>
      <c r="E276" s="18"/>
      <c r="F276" s="18"/>
      <c r="G276" s="18"/>
      <c r="H276" s="18"/>
      <c r="I276" s="18"/>
      <c r="J276" s="18"/>
      <c r="K276" s="18"/>
      <c r="L276" s="18"/>
    </row>
    <row r="277" spans="1:12" x14ac:dyDescent="0.25">
      <c r="A277" s="18"/>
      <c r="B277" s="18"/>
      <c r="C277" s="18"/>
      <c r="D277" s="18"/>
      <c r="E277" s="18"/>
      <c r="F277" s="18"/>
      <c r="G277" s="18"/>
      <c r="H277" s="18"/>
      <c r="I277" s="18"/>
      <c r="J277" s="18"/>
      <c r="K277" s="18"/>
      <c r="L277" s="18"/>
    </row>
    <row r="278" spans="1:12" x14ac:dyDescent="0.25">
      <c r="A278" s="18"/>
      <c r="B278" s="18"/>
      <c r="C278" s="18"/>
      <c r="D278" s="18"/>
      <c r="E278" s="18"/>
      <c r="F278" s="18"/>
      <c r="G278" s="18"/>
      <c r="H278" s="18"/>
      <c r="I278" s="18"/>
      <c r="J278" s="18"/>
      <c r="K278" s="18"/>
      <c r="L278" s="18"/>
    </row>
    <row r="279" spans="1:12" ht="60" customHeight="1" x14ac:dyDescent="0.25">
      <c r="A279" s="18"/>
      <c r="B279" s="18"/>
      <c r="C279" s="18"/>
      <c r="D279" s="18"/>
      <c r="E279" s="18"/>
      <c r="F279" s="18"/>
      <c r="G279" s="18"/>
      <c r="H279" s="18"/>
      <c r="I279" s="18"/>
      <c r="J279" s="18"/>
      <c r="K279" s="18"/>
      <c r="L279" s="18"/>
    </row>
    <row r="280" spans="1:12" x14ac:dyDescent="0.25">
      <c r="A280" s="18"/>
      <c r="B280" s="18"/>
      <c r="C280" s="18"/>
      <c r="D280" s="18"/>
      <c r="E280" s="18"/>
      <c r="F280" s="18"/>
      <c r="G280" s="18"/>
      <c r="H280" s="18"/>
      <c r="I280" s="18"/>
      <c r="J280" s="18"/>
      <c r="K280" s="18"/>
      <c r="L280" s="18"/>
    </row>
    <row r="281" spans="1:12" x14ac:dyDescent="0.25">
      <c r="A281" s="18"/>
      <c r="B281" s="18"/>
      <c r="C281" s="18"/>
      <c r="D281" s="18"/>
      <c r="E281" s="18"/>
      <c r="F281" s="18"/>
      <c r="G281" s="18"/>
      <c r="H281" s="18"/>
      <c r="I281" s="18"/>
      <c r="J281" s="18"/>
      <c r="K281" s="18"/>
      <c r="L281" s="18"/>
    </row>
    <row r="282" spans="1:12" x14ac:dyDescent="0.25">
      <c r="A282" s="18"/>
      <c r="B282" s="18"/>
      <c r="C282" s="18"/>
      <c r="D282" s="18"/>
      <c r="E282" s="18"/>
      <c r="F282" s="18"/>
      <c r="G282" s="18"/>
      <c r="H282" s="18"/>
      <c r="I282" s="18"/>
      <c r="J282" s="18"/>
      <c r="K282" s="18"/>
      <c r="L282" s="18"/>
    </row>
    <row r="283" spans="1:12" x14ac:dyDescent="0.25">
      <c r="A283" s="18"/>
      <c r="B283" s="18"/>
      <c r="C283" s="18"/>
      <c r="D283" s="18"/>
      <c r="E283" s="18"/>
      <c r="F283" s="18"/>
      <c r="G283" s="18"/>
      <c r="H283" s="18"/>
      <c r="I283" s="18"/>
      <c r="J283" s="18"/>
      <c r="K283" s="18"/>
      <c r="L283" s="18"/>
    </row>
    <row r="284" spans="1:12" x14ac:dyDescent="0.25">
      <c r="A284" s="18"/>
      <c r="B284" s="18"/>
      <c r="C284" s="18"/>
      <c r="D284" s="18"/>
      <c r="E284" s="18"/>
      <c r="F284" s="18"/>
      <c r="G284" s="18"/>
      <c r="H284" s="18"/>
      <c r="I284" s="18"/>
      <c r="J284" s="18"/>
      <c r="K284" s="18"/>
      <c r="L284" s="18"/>
    </row>
    <row r="285" spans="1:12" x14ac:dyDescent="0.25">
      <c r="A285" s="18"/>
      <c r="B285" s="18"/>
      <c r="C285" s="18"/>
      <c r="D285" s="18"/>
      <c r="E285" s="18"/>
      <c r="F285" s="18"/>
      <c r="G285" s="18"/>
      <c r="H285" s="18"/>
      <c r="I285" s="18"/>
      <c r="J285" s="18"/>
      <c r="K285" s="18"/>
      <c r="L285" s="18"/>
    </row>
    <row r="286" spans="1:12" x14ac:dyDescent="0.25">
      <c r="A286" s="18"/>
      <c r="B286" s="18"/>
      <c r="C286" s="18"/>
      <c r="D286" s="18"/>
      <c r="E286" s="18"/>
      <c r="F286" s="18"/>
      <c r="G286" s="18"/>
      <c r="H286" s="18"/>
      <c r="I286" s="18"/>
      <c r="J286" s="18"/>
      <c r="K286" s="18"/>
      <c r="L286" s="18"/>
    </row>
    <row r="287" spans="1:12" ht="15" customHeight="1" x14ac:dyDescent="0.25">
      <c r="A287" s="18"/>
      <c r="B287" s="18"/>
      <c r="C287" s="18"/>
      <c r="D287" s="18"/>
      <c r="E287" s="18"/>
      <c r="F287" s="18"/>
      <c r="G287" s="18"/>
      <c r="H287" s="18"/>
      <c r="I287" s="18"/>
      <c r="J287" s="18"/>
      <c r="K287" s="18"/>
      <c r="L287" s="18"/>
    </row>
    <row r="288" spans="1:12" x14ac:dyDescent="0.25">
      <c r="A288" s="18"/>
      <c r="B288" s="18"/>
      <c r="C288" s="18"/>
      <c r="D288" s="18"/>
      <c r="E288" s="18"/>
      <c r="F288" s="18"/>
      <c r="G288" s="18"/>
      <c r="H288" s="18"/>
      <c r="I288" s="18"/>
      <c r="J288" s="18"/>
      <c r="K288" s="18"/>
      <c r="L288" s="18"/>
    </row>
    <row r="289" spans="1:12" x14ac:dyDescent="0.25">
      <c r="A289" s="18"/>
      <c r="B289" s="18"/>
      <c r="C289" s="18"/>
      <c r="D289" s="18"/>
      <c r="E289" s="18"/>
      <c r="F289" s="18"/>
      <c r="G289" s="18"/>
      <c r="H289" s="18"/>
      <c r="I289" s="18"/>
      <c r="J289" s="18"/>
      <c r="K289" s="18"/>
      <c r="L289" s="18"/>
    </row>
    <row r="290" spans="1:12" x14ac:dyDescent="0.25">
      <c r="A290" s="18"/>
      <c r="B290" s="18"/>
      <c r="C290" s="18"/>
      <c r="D290" s="18"/>
      <c r="E290" s="18"/>
      <c r="F290" s="18"/>
      <c r="G290" s="18"/>
      <c r="H290" s="18"/>
      <c r="I290" s="18"/>
      <c r="J290" s="18"/>
      <c r="K290" s="18"/>
      <c r="L290" s="18"/>
    </row>
    <row r="291" spans="1:12" x14ac:dyDescent="0.25">
      <c r="A291" s="18"/>
      <c r="B291" s="18"/>
      <c r="C291" s="18"/>
      <c r="D291" s="18"/>
      <c r="E291" s="18"/>
      <c r="F291" s="18"/>
      <c r="G291" s="18"/>
      <c r="H291" s="18"/>
      <c r="I291" s="18"/>
      <c r="J291" s="18"/>
      <c r="K291" s="18"/>
      <c r="L291" s="18"/>
    </row>
    <row r="292" spans="1:12" x14ac:dyDescent="0.25">
      <c r="A292" s="18"/>
      <c r="B292" s="18"/>
      <c r="C292" s="18"/>
      <c r="D292" s="18"/>
      <c r="E292" s="18"/>
      <c r="F292" s="18"/>
      <c r="G292" s="18"/>
      <c r="H292" s="18"/>
      <c r="I292" s="18"/>
      <c r="J292" s="18"/>
      <c r="K292" s="18"/>
      <c r="L292" s="18"/>
    </row>
    <row r="293" spans="1:12" x14ac:dyDescent="0.25">
      <c r="A293" s="18"/>
      <c r="B293" s="18"/>
      <c r="C293" s="18"/>
      <c r="D293" s="18"/>
      <c r="E293" s="18"/>
      <c r="F293" s="18"/>
      <c r="G293" s="18"/>
      <c r="H293" s="18"/>
      <c r="I293" s="18"/>
      <c r="J293" s="18"/>
      <c r="K293" s="18"/>
      <c r="L293" s="18"/>
    </row>
    <row r="294" spans="1:12" x14ac:dyDescent="0.25">
      <c r="A294" s="18"/>
      <c r="B294" s="18"/>
      <c r="C294" s="18"/>
      <c r="D294" s="18"/>
      <c r="E294" s="18"/>
      <c r="F294" s="18"/>
      <c r="G294" s="18"/>
      <c r="H294" s="18"/>
      <c r="I294" s="18"/>
      <c r="J294" s="18"/>
      <c r="K294" s="18"/>
      <c r="L294" s="18"/>
    </row>
    <row r="295" spans="1:12" ht="15" customHeight="1" x14ac:dyDescent="0.25">
      <c r="A295" s="18"/>
      <c r="B295" s="18"/>
      <c r="C295" s="18"/>
      <c r="D295" s="18"/>
      <c r="E295" s="18"/>
      <c r="F295" s="18"/>
      <c r="G295" s="18"/>
      <c r="H295" s="18"/>
      <c r="I295" s="18"/>
      <c r="J295" s="18"/>
      <c r="K295" s="18"/>
      <c r="L295" s="18"/>
    </row>
    <row r="296" spans="1:12" x14ac:dyDescent="0.25">
      <c r="A296" s="18"/>
      <c r="B296" s="18"/>
      <c r="C296" s="18"/>
      <c r="D296" s="18"/>
      <c r="E296" s="18"/>
      <c r="F296" s="18"/>
      <c r="G296" s="18"/>
      <c r="H296" s="18"/>
      <c r="I296" s="18"/>
      <c r="J296" s="18"/>
      <c r="K296" s="18"/>
      <c r="L296" s="18"/>
    </row>
    <row r="297" spans="1:12" x14ac:dyDescent="0.25">
      <c r="A297" s="18"/>
      <c r="B297" s="18"/>
      <c r="C297" s="18"/>
      <c r="D297" s="18"/>
      <c r="E297" s="18"/>
      <c r="F297" s="18"/>
      <c r="G297" s="18"/>
      <c r="H297" s="18"/>
      <c r="I297" s="18"/>
      <c r="J297" s="18"/>
      <c r="K297" s="18"/>
      <c r="L297" s="18"/>
    </row>
    <row r="298" spans="1:12" x14ac:dyDescent="0.25">
      <c r="A298" s="18"/>
      <c r="B298" s="18"/>
      <c r="C298" s="18"/>
      <c r="D298" s="18"/>
      <c r="E298" s="18"/>
      <c r="F298" s="18"/>
      <c r="G298" s="18"/>
      <c r="H298" s="18"/>
      <c r="I298" s="18"/>
      <c r="J298" s="18"/>
      <c r="K298" s="18"/>
      <c r="L298" s="18"/>
    </row>
    <row r="299" spans="1:12" x14ac:dyDescent="0.25">
      <c r="A299" s="18"/>
      <c r="B299" s="18"/>
      <c r="C299" s="18"/>
      <c r="D299" s="18"/>
      <c r="E299" s="18"/>
      <c r="F299" s="18"/>
      <c r="G299" s="18"/>
      <c r="H299" s="18"/>
      <c r="I299" s="18"/>
      <c r="J299" s="18"/>
      <c r="K299" s="18"/>
      <c r="L299" s="18"/>
    </row>
    <row r="300" spans="1:12" x14ac:dyDescent="0.25">
      <c r="A300" s="18"/>
      <c r="B300" s="18"/>
      <c r="C300" s="18"/>
      <c r="D300" s="18"/>
      <c r="E300" s="18"/>
      <c r="F300" s="18"/>
      <c r="G300" s="18"/>
      <c r="H300" s="18"/>
      <c r="I300" s="18"/>
      <c r="J300" s="18"/>
      <c r="K300" s="18"/>
      <c r="L300" s="18"/>
    </row>
    <row r="301" spans="1:12" x14ac:dyDescent="0.25">
      <c r="A301" s="18"/>
      <c r="B301" s="18"/>
      <c r="C301" s="18"/>
      <c r="D301" s="18"/>
      <c r="E301" s="18"/>
      <c r="F301" s="18"/>
      <c r="G301" s="18"/>
      <c r="H301" s="18"/>
      <c r="I301" s="18"/>
      <c r="J301" s="18"/>
      <c r="K301" s="18"/>
      <c r="L301" s="18"/>
    </row>
    <row r="302" spans="1:12" x14ac:dyDescent="0.25">
      <c r="A302" s="18"/>
      <c r="B302" s="18"/>
      <c r="C302" s="18"/>
      <c r="D302" s="18"/>
      <c r="E302" s="18"/>
      <c r="F302" s="18"/>
      <c r="G302" s="18"/>
      <c r="H302" s="18"/>
      <c r="I302" s="18"/>
      <c r="J302" s="18"/>
      <c r="K302" s="18"/>
      <c r="L302" s="18"/>
    </row>
    <row r="303" spans="1:12" ht="45" customHeight="1" x14ac:dyDescent="0.25">
      <c r="A303" s="18"/>
      <c r="B303" s="18"/>
      <c r="C303" s="18"/>
      <c r="D303" s="18"/>
      <c r="E303" s="18"/>
      <c r="F303" s="18"/>
      <c r="G303" s="18"/>
      <c r="H303" s="18"/>
      <c r="I303" s="18"/>
      <c r="J303" s="18"/>
      <c r="K303" s="18"/>
      <c r="L303" s="18"/>
    </row>
    <row r="304" spans="1:12" x14ac:dyDescent="0.25">
      <c r="A304" s="18"/>
      <c r="B304" s="18"/>
      <c r="C304" s="18"/>
      <c r="D304" s="18"/>
      <c r="E304" s="18"/>
      <c r="F304" s="18"/>
      <c r="G304" s="18"/>
      <c r="H304" s="18"/>
      <c r="I304" s="18"/>
      <c r="J304" s="18"/>
      <c r="K304" s="18"/>
      <c r="L304" s="18"/>
    </row>
    <row r="305" spans="1:12" x14ac:dyDescent="0.25">
      <c r="A305" s="18"/>
      <c r="B305" s="18"/>
      <c r="C305" s="18"/>
      <c r="D305" s="18"/>
      <c r="E305" s="18"/>
      <c r="F305" s="18"/>
      <c r="G305" s="18"/>
      <c r="H305" s="18"/>
      <c r="I305" s="18"/>
      <c r="J305" s="18"/>
      <c r="K305" s="18"/>
      <c r="L305" s="18"/>
    </row>
    <row r="306" spans="1:12" x14ac:dyDescent="0.25">
      <c r="A306" s="18"/>
      <c r="B306" s="18"/>
      <c r="C306" s="18"/>
      <c r="D306" s="18"/>
      <c r="E306" s="18"/>
      <c r="F306" s="18"/>
      <c r="G306" s="18"/>
      <c r="H306" s="18"/>
      <c r="I306" s="18"/>
      <c r="J306" s="18"/>
      <c r="K306" s="18"/>
      <c r="L306" s="18"/>
    </row>
    <row r="307" spans="1:12" x14ac:dyDescent="0.25">
      <c r="A307" s="18"/>
      <c r="B307" s="18"/>
      <c r="C307" s="18"/>
      <c r="D307" s="18"/>
      <c r="E307" s="18"/>
      <c r="F307" s="18"/>
      <c r="G307" s="18"/>
      <c r="H307" s="18"/>
      <c r="I307" s="18"/>
      <c r="J307" s="18"/>
      <c r="K307" s="18"/>
      <c r="L307" s="18"/>
    </row>
    <row r="308" spans="1:12" x14ac:dyDescent="0.25">
      <c r="A308" s="18"/>
      <c r="B308" s="18"/>
      <c r="C308" s="18"/>
      <c r="D308" s="18"/>
      <c r="E308" s="18"/>
      <c r="F308" s="18"/>
      <c r="G308" s="18"/>
      <c r="H308" s="18"/>
      <c r="I308" s="18"/>
      <c r="J308" s="18"/>
      <c r="K308" s="18"/>
      <c r="L308" s="18"/>
    </row>
    <row r="309" spans="1:12" x14ac:dyDescent="0.25">
      <c r="A309" s="18"/>
      <c r="B309" s="18"/>
      <c r="C309" s="18"/>
      <c r="D309" s="18"/>
      <c r="E309" s="18"/>
      <c r="F309" s="18"/>
      <c r="G309" s="18"/>
      <c r="H309" s="18"/>
      <c r="I309" s="18"/>
      <c r="J309" s="18"/>
      <c r="K309" s="18"/>
      <c r="L309" s="18"/>
    </row>
    <row r="310" spans="1:12" x14ac:dyDescent="0.25">
      <c r="A310" s="18"/>
      <c r="B310" s="18"/>
      <c r="C310" s="18"/>
      <c r="D310" s="18"/>
      <c r="E310" s="18"/>
      <c r="F310" s="18"/>
      <c r="G310" s="18"/>
      <c r="H310" s="18"/>
      <c r="I310" s="18"/>
      <c r="J310" s="18"/>
      <c r="K310" s="18"/>
      <c r="L310" s="18"/>
    </row>
    <row r="311" spans="1:12" ht="15" customHeight="1" x14ac:dyDescent="0.25">
      <c r="A311" s="18"/>
      <c r="B311" s="18"/>
      <c r="C311" s="18"/>
      <c r="D311" s="18"/>
      <c r="E311" s="18"/>
      <c r="F311" s="18"/>
      <c r="G311" s="18"/>
      <c r="H311" s="18"/>
      <c r="I311" s="18"/>
      <c r="J311" s="18"/>
      <c r="K311" s="18"/>
      <c r="L311" s="18"/>
    </row>
    <row r="312" spans="1:12" x14ac:dyDescent="0.25">
      <c r="A312" s="18"/>
      <c r="B312" s="18"/>
      <c r="C312" s="18"/>
      <c r="D312" s="18"/>
      <c r="E312" s="18"/>
      <c r="F312" s="18"/>
      <c r="G312" s="18"/>
      <c r="H312" s="18"/>
      <c r="I312" s="18"/>
      <c r="J312" s="18"/>
      <c r="K312" s="18"/>
      <c r="L312" s="18"/>
    </row>
    <row r="313" spans="1:12" x14ac:dyDescent="0.25">
      <c r="A313" s="18"/>
      <c r="B313" s="18"/>
      <c r="C313" s="18"/>
      <c r="D313" s="18"/>
      <c r="E313" s="18"/>
      <c r="F313" s="18"/>
      <c r="G313" s="18"/>
      <c r="H313" s="18"/>
      <c r="I313" s="18"/>
      <c r="J313" s="18"/>
      <c r="K313" s="18"/>
      <c r="L313" s="18"/>
    </row>
    <row r="314" spans="1:12" x14ac:dyDescent="0.25">
      <c r="A314" s="18"/>
      <c r="B314" s="18"/>
      <c r="C314" s="18"/>
      <c r="D314" s="18"/>
      <c r="E314" s="18"/>
      <c r="F314" s="18"/>
      <c r="G314" s="18"/>
      <c r="H314" s="18"/>
      <c r="I314" s="18"/>
      <c r="J314" s="18"/>
      <c r="K314" s="18"/>
      <c r="L314" s="18"/>
    </row>
    <row r="315" spans="1:12" x14ac:dyDescent="0.25">
      <c r="A315" s="18"/>
      <c r="B315" s="18"/>
      <c r="C315" s="18"/>
      <c r="D315" s="18"/>
      <c r="E315" s="18"/>
      <c r="F315" s="18"/>
      <c r="G315" s="18"/>
      <c r="H315" s="18"/>
      <c r="I315" s="18"/>
      <c r="J315" s="18"/>
      <c r="K315" s="18"/>
      <c r="L315" s="18"/>
    </row>
    <row r="316" spans="1:12" x14ac:dyDescent="0.25">
      <c r="A316" s="18"/>
      <c r="B316" s="18"/>
      <c r="C316" s="18"/>
      <c r="D316" s="18"/>
      <c r="E316" s="18"/>
      <c r="F316" s="18"/>
      <c r="G316" s="18"/>
      <c r="H316" s="18"/>
      <c r="I316" s="18"/>
      <c r="J316" s="18"/>
      <c r="K316" s="18"/>
      <c r="L316" s="18"/>
    </row>
    <row r="317" spans="1:12" x14ac:dyDescent="0.25">
      <c r="A317" s="18"/>
      <c r="B317" s="18"/>
      <c r="C317" s="18"/>
      <c r="D317" s="18"/>
      <c r="E317" s="18"/>
      <c r="F317" s="18"/>
      <c r="G317" s="18"/>
      <c r="H317" s="18"/>
      <c r="I317" s="18"/>
      <c r="J317" s="18"/>
      <c r="K317" s="18"/>
      <c r="L317" s="18"/>
    </row>
    <row r="318" spans="1:12" ht="15" customHeight="1" x14ac:dyDescent="0.25">
      <c r="A318" s="18"/>
      <c r="B318" s="18"/>
      <c r="C318" s="18"/>
      <c r="D318" s="18"/>
      <c r="E318" s="18"/>
      <c r="F318" s="18"/>
      <c r="G318" s="18"/>
      <c r="H318" s="18"/>
      <c r="I318" s="18"/>
      <c r="J318" s="18"/>
      <c r="K318" s="18"/>
      <c r="L318" s="18"/>
    </row>
    <row r="319" spans="1:12" x14ac:dyDescent="0.25">
      <c r="A319" s="18"/>
      <c r="B319" s="18"/>
      <c r="C319" s="18"/>
      <c r="D319" s="18"/>
      <c r="E319" s="18"/>
      <c r="F319" s="18"/>
      <c r="G319" s="18"/>
      <c r="H319" s="18"/>
      <c r="I319" s="18"/>
      <c r="J319" s="18"/>
      <c r="K319" s="18"/>
      <c r="L319" s="18"/>
    </row>
    <row r="320" spans="1:12" x14ac:dyDescent="0.25">
      <c r="A320" s="18"/>
      <c r="B320" s="18"/>
      <c r="C320" s="18"/>
      <c r="D320" s="18"/>
      <c r="E320" s="18"/>
      <c r="F320" s="18"/>
      <c r="G320" s="18"/>
      <c r="H320" s="18"/>
      <c r="I320" s="18"/>
      <c r="J320" s="18"/>
      <c r="K320" s="18"/>
      <c r="L320" s="18"/>
    </row>
    <row r="321" spans="1:12" x14ac:dyDescent="0.25">
      <c r="A321" s="18"/>
      <c r="B321" s="18"/>
      <c r="C321" s="18"/>
      <c r="D321" s="18"/>
      <c r="E321" s="18"/>
      <c r="F321" s="18"/>
      <c r="G321" s="18"/>
      <c r="H321" s="18"/>
      <c r="I321" s="18"/>
      <c r="J321" s="18"/>
      <c r="K321" s="18"/>
      <c r="L321" s="18"/>
    </row>
    <row r="322" spans="1:12" x14ac:dyDescent="0.25">
      <c r="A322" s="18"/>
      <c r="B322" s="18"/>
      <c r="C322" s="18"/>
      <c r="D322" s="18"/>
      <c r="E322" s="18"/>
      <c r="F322" s="18"/>
      <c r="G322" s="18"/>
      <c r="H322" s="18"/>
      <c r="I322" s="18"/>
      <c r="J322" s="18"/>
      <c r="K322" s="18"/>
      <c r="L322" s="18"/>
    </row>
    <row r="323" spans="1:12" x14ac:dyDescent="0.25">
      <c r="A323" s="18"/>
      <c r="B323" s="18"/>
      <c r="C323" s="18"/>
      <c r="D323" s="18"/>
      <c r="E323" s="18"/>
      <c r="F323" s="18"/>
      <c r="G323" s="18"/>
      <c r="H323" s="18"/>
      <c r="I323" s="18"/>
      <c r="J323" s="18"/>
      <c r="K323" s="18"/>
      <c r="L323" s="18"/>
    </row>
    <row r="324" spans="1:12" x14ac:dyDescent="0.25">
      <c r="A324" s="18"/>
      <c r="B324" s="18"/>
      <c r="C324" s="18"/>
      <c r="D324" s="18"/>
      <c r="E324" s="18"/>
      <c r="F324" s="18"/>
      <c r="G324" s="18"/>
      <c r="H324" s="18"/>
      <c r="I324" s="18"/>
      <c r="J324" s="18"/>
      <c r="K324" s="18"/>
      <c r="L324" s="18"/>
    </row>
    <row r="325" spans="1:12" x14ac:dyDescent="0.25">
      <c r="A325" s="18"/>
      <c r="B325" s="18"/>
      <c r="C325" s="18"/>
      <c r="D325" s="18"/>
      <c r="E325" s="18"/>
      <c r="F325" s="18"/>
      <c r="G325" s="18"/>
      <c r="H325" s="18"/>
      <c r="I325" s="18"/>
      <c r="J325" s="18"/>
      <c r="K325" s="18"/>
      <c r="L325" s="18"/>
    </row>
    <row r="326" spans="1:12" ht="15" customHeight="1" x14ac:dyDescent="0.25">
      <c r="A326" s="18"/>
      <c r="B326" s="18"/>
      <c r="C326" s="18"/>
      <c r="D326" s="18"/>
      <c r="E326" s="18"/>
      <c r="F326" s="18"/>
      <c r="G326" s="18"/>
      <c r="H326" s="18"/>
      <c r="I326" s="18"/>
      <c r="J326" s="18"/>
      <c r="K326" s="18"/>
      <c r="L326" s="18"/>
    </row>
    <row r="327" spans="1:12" x14ac:dyDescent="0.25">
      <c r="A327" s="18"/>
      <c r="B327" s="18"/>
      <c r="C327" s="18"/>
      <c r="D327" s="18"/>
      <c r="E327" s="18"/>
      <c r="F327" s="18"/>
      <c r="G327" s="18"/>
      <c r="H327" s="18"/>
      <c r="I327" s="18"/>
      <c r="J327" s="18"/>
      <c r="K327" s="18"/>
      <c r="L327" s="18"/>
    </row>
    <row r="328" spans="1:12" x14ac:dyDescent="0.25">
      <c r="A328" s="18"/>
      <c r="B328" s="18"/>
      <c r="C328" s="18"/>
      <c r="D328" s="18"/>
      <c r="E328" s="18"/>
      <c r="F328" s="18"/>
      <c r="G328" s="18"/>
      <c r="H328" s="18"/>
      <c r="I328" s="18"/>
      <c r="J328" s="18"/>
      <c r="K328" s="18"/>
      <c r="L328" s="18"/>
    </row>
    <row r="329" spans="1:12" x14ac:dyDescent="0.25">
      <c r="A329" s="18"/>
      <c r="B329" s="18"/>
      <c r="C329" s="18"/>
      <c r="D329" s="18"/>
      <c r="E329" s="18"/>
      <c r="F329" s="18"/>
      <c r="G329" s="18"/>
      <c r="H329" s="18"/>
      <c r="I329" s="18"/>
      <c r="J329" s="18"/>
      <c r="K329" s="18"/>
      <c r="L329" s="18"/>
    </row>
    <row r="330" spans="1:12" x14ac:dyDescent="0.25">
      <c r="A330" s="18"/>
      <c r="B330" s="18"/>
      <c r="C330" s="18"/>
      <c r="D330" s="18"/>
      <c r="E330" s="18"/>
      <c r="F330" s="18"/>
      <c r="G330" s="18"/>
      <c r="H330" s="18"/>
      <c r="I330" s="18"/>
      <c r="J330" s="18"/>
      <c r="K330" s="18"/>
      <c r="L330" s="18"/>
    </row>
    <row r="331" spans="1:12" x14ac:dyDescent="0.25">
      <c r="A331" s="18"/>
      <c r="B331" s="18"/>
      <c r="C331" s="18"/>
      <c r="D331" s="18"/>
      <c r="E331" s="18"/>
      <c r="F331" s="18"/>
      <c r="G331" s="18"/>
      <c r="H331" s="18"/>
      <c r="I331" s="18"/>
      <c r="J331" s="18"/>
      <c r="K331" s="18"/>
      <c r="L331" s="18"/>
    </row>
    <row r="332" spans="1:12" x14ac:dyDescent="0.25">
      <c r="A332" s="18"/>
      <c r="B332" s="18"/>
      <c r="C332" s="18"/>
      <c r="D332" s="18"/>
      <c r="E332" s="18"/>
      <c r="F332" s="18"/>
      <c r="G332" s="18"/>
      <c r="H332" s="18"/>
      <c r="I332" s="18"/>
      <c r="J332" s="18"/>
      <c r="K332" s="18"/>
      <c r="L332" s="18"/>
    </row>
    <row r="333" spans="1:12" x14ac:dyDescent="0.25">
      <c r="A333" s="18"/>
      <c r="B333" s="18"/>
      <c r="C333" s="18"/>
      <c r="D333" s="18"/>
      <c r="E333" s="18"/>
      <c r="F333" s="18"/>
      <c r="G333" s="18"/>
      <c r="H333" s="18"/>
      <c r="I333" s="18"/>
      <c r="J333" s="18"/>
      <c r="K333" s="18"/>
      <c r="L333" s="18"/>
    </row>
    <row r="334" spans="1:12" ht="15" customHeight="1" x14ac:dyDescent="0.25">
      <c r="A334" s="18"/>
      <c r="B334" s="18"/>
      <c r="C334" s="18"/>
      <c r="D334" s="18"/>
      <c r="E334" s="18"/>
      <c r="F334" s="18"/>
      <c r="G334" s="18"/>
      <c r="H334" s="18"/>
      <c r="I334" s="18"/>
      <c r="J334" s="18"/>
      <c r="K334" s="18"/>
      <c r="L334" s="18"/>
    </row>
    <row r="335" spans="1:12" x14ac:dyDescent="0.25">
      <c r="A335" s="18"/>
      <c r="B335" s="18"/>
      <c r="C335" s="18"/>
      <c r="D335" s="18"/>
      <c r="E335" s="18"/>
      <c r="F335" s="18"/>
      <c r="G335" s="18"/>
      <c r="H335" s="18"/>
      <c r="I335" s="18"/>
      <c r="J335" s="18"/>
      <c r="K335" s="18"/>
      <c r="L335" s="18"/>
    </row>
    <row r="336" spans="1:12" x14ac:dyDescent="0.25">
      <c r="A336" s="18"/>
      <c r="B336" s="18"/>
      <c r="C336" s="18"/>
      <c r="D336" s="18"/>
      <c r="E336" s="18"/>
      <c r="F336" s="18"/>
      <c r="G336" s="18"/>
      <c r="H336" s="18"/>
      <c r="I336" s="18"/>
      <c r="J336" s="18"/>
      <c r="K336" s="18"/>
      <c r="L336" s="18"/>
    </row>
    <row r="337" spans="1:12" x14ac:dyDescent="0.25">
      <c r="A337" s="18"/>
      <c r="B337" s="18"/>
      <c r="C337" s="18"/>
      <c r="D337" s="18"/>
      <c r="E337" s="18"/>
      <c r="F337" s="18"/>
      <c r="G337" s="18"/>
      <c r="H337" s="18"/>
      <c r="I337" s="18"/>
      <c r="J337" s="18"/>
      <c r="K337" s="18"/>
      <c r="L337" s="18"/>
    </row>
    <row r="338" spans="1:12" x14ac:dyDescent="0.25">
      <c r="A338" s="18"/>
      <c r="B338" s="18"/>
      <c r="C338" s="18"/>
      <c r="D338" s="18"/>
      <c r="E338" s="18"/>
      <c r="F338" s="18"/>
      <c r="G338" s="18"/>
      <c r="H338" s="18"/>
      <c r="I338" s="18"/>
      <c r="J338" s="18"/>
      <c r="K338" s="18"/>
      <c r="L338" s="18"/>
    </row>
    <row r="339" spans="1:12" x14ac:dyDescent="0.25">
      <c r="A339" s="18"/>
      <c r="B339" s="18"/>
      <c r="C339" s="18"/>
      <c r="D339" s="18"/>
      <c r="E339" s="18"/>
      <c r="F339" s="18"/>
      <c r="G339" s="18"/>
      <c r="H339" s="18"/>
      <c r="I339" s="18"/>
      <c r="J339" s="18"/>
      <c r="K339" s="18"/>
      <c r="L339" s="18"/>
    </row>
    <row r="340" spans="1:12" x14ac:dyDescent="0.25">
      <c r="A340" s="18"/>
      <c r="B340" s="18"/>
      <c r="C340" s="18"/>
      <c r="D340" s="18"/>
      <c r="E340" s="18"/>
      <c r="F340" s="18"/>
      <c r="G340" s="18"/>
      <c r="H340" s="18"/>
      <c r="I340" s="18"/>
      <c r="J340" s="18"/>
      <c r="K340" s="18"/>
      <c r="L340" s="18"/>
    </row>
    <row r="341" spans="1:12" x14ac:dyDescent="0.25">
      <c r="A341" s="18"/>
      <c r="B341" s="18"/>
      <c r="C341" s="18"/>
      <c r="D341" s="18"/>
      <c r="E341" s="18"/>
      <c r="F341" s="18"/>
      <c r="G341" s="18"/>
      <c r="H341" s="18"/>
      <c r="I341" s="18"/>
      <c r="J341" s="18"/>
      <c r="K341" s="18"/>
      <c r="L341" s="18"/>
    </row>
    <row r="342" spans="1:12" ht="15" customHeight="1" x14ac:dyDescent="0.25">
      <c r="A342" s="18"/>
      <c r="B342" s="18"/>
      <c r="C342" s="18"/>
      <c r="D342" s="18"/>
      <c r="E342" s="18"/>
      <c r="F342" s="18"/>
      <c r="G342" s="18"/>
      <c r="H342" s="18"/>
      <c r="I342" s="18"/>
      <c r="J342" s="18"/>
      <c r="K342" s="18"/>
      <c r="L342" s="18"/>
    </row>
    <row r="343" spans="1:12" x14ac:dyDescent="0.25">
      <c r="A343" s="18"/>
      <c r="B343" s="18"/>
      <c r="C343" s="18"/>
      <c r="D343" s="18"/>
      <c r="E343" s="18"/>
      <c r="F343" s="18"/>
      <c r="G343" s="18"/>
      <c r="H343" s="18"/>
      <c r="I343" s="18"/>
      <c r="J343" s="18"/>
      <c r="K343" s="18"/>
      <c r="L343" s="18"/>
    </row>
    <row r="344" spans="1:12" x14ac:dyDescent="0.25">
      <c r="A344" s="18"/>
      <c r="B344" s="18"/>
      <c r="C344" s="18"/>
      <c r="D344" s="18"/>
      <c r="E344" s="18"/>
      <c r="F344" s="18"/>
      <c r="G344" s="18"/>
      <c r="H344" s="18"/>
      <c r="I344" s="18"/>
      <c r="J344" s="18"/>
      <c r="K344" s="18"/>
      <c r="L344" s="18"/>
    </row>
    <row r="345" spans="1:12" x14ac:dyDescent="0.25">
      <c r="A345" s="18"/>
      <c r="B345" s="18"/>
      <c r="C345" s="18"/>
      <c r="D345" s="18"/>
      <c r="E345" s="18"/>
      <c r="F345" s="18"/>
      <c r="G345" s="18"/>
      <c r="H345" s="18"/>
      <c r="I345" s="18"/>
      <c r="J345" s="18"/>
      <c r="K345" s="18"/>
      <c r="L345" s="18"/>
    </row>
    <row r="346" spans="1:12" x14ac:dyDescent="0.25">
      <c r="A346" s="18"/>
      <c r="B346" s="18"/>
      <c r="C346" s="18"/>
      <c r="D346" s="18"/>
      <c r="E346" s="18"/>
      <c r="F346" s="18"/>
      <c r="G346" s="18"/>
      <c r="H346" s="18"/>
      <c r="I346" s="18"/>
      <c r="J346" s="18"/>
      <c r="K346" s="18"/>
      <c r="L346" s="18"/>
    </row>
    <row r="347" spans="1:12" x14ac:dyDescent="0.25">
      <c r="A347" s="18"/>
      <c r="B347" s="18"/>
      <c r="C347" s="18"/>
      <c r="D347" s="18"/>
      <c r="E347" s="18"/>
      <c r="F347" s="18"/>
      <c r="G347" s="18"/>
      <c r="H347" s="18"/>
      <c r="I347" s="18"/>
      <c r="J347" s="18"/>
      <c r="K347" s="18"/>
      <c r="L347" s="18"/>
    </row>
    <row r="348" spans="1:12" x14ac:dyDescent="0.25">
      <c r="A348" s="18"/>
      <c r="B348" s="18"/>
      <c r="C348" s="18"/>
      <c r="D348" s="18"/>
      <c r="E348" s="18"/>
      <c r="F348" s="18"/>
      <c r="G348" s="18"/>
      <c r="H348" s="18"/>
      <c r="I348" s="18"/>
      <c r="J348" s="18"/>
      <c r="K348" s="18"/>
      <c r="L348" s="18"/>
    </row>
    <row r="349" spans="1:12" x14ac:dyDescent="0.25">
      <c r="A349" s="18"/>
      <c r="B349" s="18"/>
      <c r="C349" s="18"/>
      <c r="D349" s="18"/>
      <c r="E349" s="18"/>
      <c r="F349" s="18"/>
      <c r="G349" s="18"/>
      <c r="H349" s="18"/>
      <c r="I349" s="18"/>
      <c r="J349" s="18"/>
      <c r="K349" s="18"/>
      <c r="L349" s="18"/>
    </row>
    <row r="350" spans="1:12" ht="15" customHeight="1" x14ac:dyDescent="0.25">
      <c r="A350" s="18"/>
      <c r="B350" s="18"/>
      <c r="C350" s="18"/>
      <c r="D350" s="18"/>
      <c r="E350" s="18"/>
      <c r="F350" s="18"/>
      <c r="G350" s="18"/>
      <c r="H350" s="18"/>
      <c r="I350" s="18"/>
      <c r="J350" s="18"/>
      <c r="K350" s="18"/>
      <c r="L350" s="18"/>
    </row>
    <row r="351" spans="1:12" x14ac:dyDescent="0.25">
      <c r="A351" s="18"/>
      <c r="B351" s="18"/>
      <c r="C351" s="18"/>
      <c r="D351" s="18"/>
      <c r="E351" s="18"/>
      <c r="F351" s="18"/>
      <c r="G351" s="18"/>
      <c r="H351" s="18"/>
      <c r="I351" s="18"/>
      <c r="J351" s="18"/>
      <c r="K351" s="18"/>
      <c r="L351" s="18"/>
    </row>
    <row r="352" spans="1:12" x14ac:dyDescent="0.25">
      <c r="A352" s="18"/>
      <c r="B352" s="18"/>
      <c r="C352" s="18"/>
      <c r="D352" s="18"/>
      <c r="E352" s="18"/>
      <c r="F352" s="18"/>
      <c r="G352" s="18"/>
      <c r="H352" s="18"/>
      <c r="I352" s="18"/>
      <c r="J352" s="18"/>
      <c r="K352" s="18"/>
      <c r="L352" s="18"/>
    </row>
    <row r="353" spans="1:12" x14ac:dyDescent="0.25">
      <c r="A353" s="18"/>
      <c r="B353" s="18"/>
      <c r="C353" s="18"/>
      <c r="D353" s="18"/>
      <c r="E353" s="18"/>
      <c r="F353" s="18"/>
      <c r="G353" s="18"/>
      <c r="H353" s="18"/>
      <c r="I353" s="18"/>
      <c r="J353" s="18"/>
      <c r="K353" s="18"/>
      <c r="L353" s="18"/>
    </row>
    <row r="354" spans="1:12" x14ac:dyDescent="0.25">
      <c r="A354" s="18"/>
      <c r="B354" s="18"/>
      <c r="C354" s="18"/>
      <c r="D354" s="18"/>
      <c r="E354" s="18"/>
      <c r="F354" s="18"/>
      <c r="G354" s="18"/>
      <c r="H354" s="18"/>
      <c r="I354" s="18"/>
      <c r="J354" s="18"/>
      <c r="K354" s="18"/>
      <c r="L354" s="18"/>
    </row>
    <row r="355" spans="1:12" x14ac:dyDescent="0.25">
      <c r="A355" s="18"/>
      <c r="B355" s="18"/>
      <c r="C355" s="18"/>
      <c r="D355" s="18"/>
      <c r="E355" s="18"/>
      <c r="F355" s="18"/>
      <c r="G355" s="18"/>
      <c r="H355" s="18"/>
      <c r="I355" s="18"/>
      <c r="J355" s="18"/>
      <c r="K355" s="18"/>
      <c r="L355" s="18"/>
    </row>
    <row r="356" spans="1:12" x14ac:dyDescent="0.25">
      <c r="A356" s="18"/>
      <c r="B356" s="18"/>
      <c r="C356" s="18"/>
      <c r="D356" s="18"/>
      <c r="E356" s="18"/>
      <c r="F356" s="18"/>
      <c r="G356" s="18"/>
      <c r="H356" s="18"/>
      <c r="I356" s="18"/>
      <c r="J356" s="18"/>
      <c r="K356" s="18"/>
      <c r="L356" s="18"/>
    </row>
    <row r="357" spans="1:12" x14ac:dyDescent="0.25">
      <c r="A357" s="18"/>
      <c r="B357" s="18"/>
      <c r="C357" s="18"/>
      <c r="D357" s="18"/>
      <c r="E357" s="18"/>
      <c r="F357" s="18"/>
      <c r="G357" s="18"/>
      <c r="H357" s="18"/>
      <c r="I357" s="18"/>
      <c r="J357" s="18"/>
      <c r="K357" s="18"/>
      <c r="L357" s="18"/>
    </row>
    <row r="358" spans="1:12" ht="15" customHeight="1" x14ac:dyDescent="0.25">
      <c r="A358" s="18"/>
      <c r="B358" s="18"/>
      <c r="C358" s="18"/>
      <c r="D358" s="18"/>
      <c r="E358" s="18"/>
      <c r="F358" s="18"/>
      <c r="G358" s="18"/>
      <c r="H358" s="18"/>
      <c r="I358" s="18"/>
      <c r="J358" s="18"/>
      <c r="K358" s="18"/>
      <c r="L358" s="18"/>
    </row>
    <row r="359" spans="1:12" x14ac:dyDescent="0.25">
      <c r="A359" s="18"/>
      <c r="B359" s="18"/>
      <c r="C359" s="18"/>
      <c r="D359" s="18"/>
      <c r="E359" s="18"/>
      <c r="F359" s="18"/>
      <c r="G359" s="18"/>
      <c r="H359" s="18"/>
      <c r="I359" s="18"/>
      <c r="J359" s="18"/>
      <c r="K359" s="18"/>
      <c r="L359" s="18"/>
    </row>
    <row r="360" spans="1:12" x14ac:dyDescent="0.25">
      <c r="A360" s="18"/>
      <c r="B360" s="18"/>
      <c r="C360" s="18"/>
      <c r="D360" s="18"/>
      <c r="E360" s="18"/>
      <c r="F360" s="18"/>
      <c r="G360" s="18"/>
      <c r="H360" s="18"/>
      <c r="I360" s="18"/>
      <c r="J360" s="18"/>
      <c r="K360" s="18"/>
      <c r="L360" s="18"/>
    </row>
    <row r="361" spans="1:12" x14ac:dyDescent="0.25">
      <c r="A361" s="18"/>
      <c r="B361" s="18"/>
      <c r="C361" s="18"/>
      <c r="D361" s="18"/>
      <c r="E361" s="18"/>
      <c r="F361" s="18"/>
      <c r="G361" s="18"/>
      <c r="H361" s="18"/>
      <c r="I361" s="18"/>
      <c r="J361" s="18"/>
      <c r="K361" s="18"/>
      <c r="L361" s="18"/>
    </row>
    <row r="362" spans="1:12" x14ac:dyDescent="0.25">
      <c r="A362" s="18"/>
      <c r="B362" s="18"/>
      <c r="C362" s="18"/>
      <c r="D362" s="18"/>
      <c r="E362" s="18"/>
      <c r="F362" s="18"/>
      <c r="G362" s="18"/>
      <c r="H362" s="18"/>
      <c r="I362" s="18"/>
      <c r="J362" s="18"/>
      <c r="K362" s="18"/>
      <c r="L362" s="18"/>
    </row>
    <row r="363" spans="1:12" x14ac:dyDescent="0.25">
      <c r="A363" s="18"/>
      <c r="B363" s="18"/>
      <c r="C363" s="18"/>
      <c r="D363" s="18"/>
      <c r="E363" s="18"/>
      <c r="F363" s="18"/>
      <c r="G363" s="18"/>
      <c r="H363" s="18"/>
      <c r="I363" s="18"/>
      <c r="J363" s="18"/>
      <c r="K363" s="18"/>
      <c r="L363" s="18"/>
    </row>
    <row r="364" spans="1:12" x14ac:dyDescent="0.25">
      <c r="A364" s="18"/>
      <c r="B364" s="18"/>
      <c r="C364" s="18"/>
      <c r="D364" s="18"/>
      <c r="E364" s="18"/>
      <c r="F364" s="18"/>
      <c r="G364" s="18"/>
      <c r="H364" s="18"/>
      <c r="I364" s="18"/>
      <c r="J364" s="18"/>
      <c r="K364" s="18"/>
      <c r="L364" s="18"/>
    </row>
    <row r="365" spans="1:12" x14ac:dyDescent="0.25">
      <c r="A365" s="18"/>
      <c r="B365" s="18"/>
      <c r="C365" s="18"/>
      <c r="D365" s="18"/>
      <c r="E365" s="18"/>
      <c r="F365" s="18"/>
      <c r="G365" s="18"/>
      <c r="H365" s="18"/>
      <c r="I365" s="18"/>
      <c r="J365" s="18"/>
      <c r="K365" s="18"/>
      <c r="L365" s="18"/>
    </row>
    <row r="366" spans="1:12" ht="45" customHeight="1" x14ac:dyDescent="0.25">
      <c r="A366" s="18"/>
      <c r="B366" s="18"/>
      <c r="C366" s="18"/>
      <c r="D366" s="18"/>
      <c r="E366" s="18"/>
      <c r="F366" s="18"/>
      <c r="G366" s="18"/>
      <c r="H366" s="18"/>
      <c r="I366" s="18"/>
      <c r="J366" s="18"/>
      <c r="K366" s="18"/>
      <c r="L366" s="18"/>
    </row>
    <row r="367" spans="1:12" x14ac:dyDescent="0.25">
      <c r="A367" s="18"/>
      <c r="B367" s="18"/>
      <c r="C367" s="18"/>
      <c r="D367" s="18"/>
      <c r="E367" s="18"/>
      <c r="F367" s="18"/>
      <c r="G367" s="18"/>
      <c r="H367" s="18"/>
      <c r="I367" s="18"/>
      <c r="J367" s="18"/>
      <c r="K367" s="18"/>
      <c r="L367" s="18"/>
    </row>
    <row r="368" spans="1:12" x14ac:dyDescent="0.25">
      <c r="A368" s="18"/>
      <c r="B368" s="18"/>
      <c r="C368" s="18"/>
      <c r="D368" s="18"/>
      <c r="E368" s="18"/>
      <c r="F368" s="18"/>
      <c r="G368" s="18"/>
      <c r="H368" s="18"/>
      <c r="I368" s="18"/>
      <c r="J368" s="18"/>
      <c r="K368" s="18"/>
      <c r="L368" s="18"/>
    </row>
    <row r="369" spans="1:12" x14ac:dyDescent="0.25">
      <c r="A369" s="18"/>
      <c r="B369" s="18"/>
      <c r="C369" s="18"/>
      <c r="D369" s="18"/>
      <c r="E369" s="18"/>
      <c r="F369" s="18"/>
      <c r="G369" s="18"/>
      <c r="H369" s="18"/>
      <c r="I369" s="18"/>
      <c r="J369" s="18"/>
      <c r="K369" s="18"/>
      <c r="L369" s="18"/>
    </row>
    <row r="370" spans="1:12" x14ac:dyDescent="0.25">
      <c r="A370" s="18"/>
      <c r="B370" s="18"/>
      <c r="C370" s="18"/>
      <c r="D370" s="18"/>
      <c r="E370" s="18"/>
      <c r="F370" s="18"/>
      <c r="G370" s="18"/>
      <c r="H370" s="18"/>
      <c r="I370" s="18"/>
      <c r="J370" s="18"/>
      <c r="K370" s="18"/>
      <c r="L370" s="18"/>
    </row>
    <row r="371" spans="1:12" x14ac:dyDescent="0.25">
      <c r="A371" s="18"/>
      <c r="B371" s="18"/>
      <c r="C371" s="18"/>
      <c r="D371" s="18"/>
      <c r="E371" s="18"/>
      <c r="F371" s="18"/>
      <c r="G371" s="18"/>
      <c r="H371" s="18"/>
      <c r="I371" s="18"/>
      <c r="J371" s="18"/>
      <c r="K371" s="18"/>
      <c r="L371" s="18"/>
    </row>
    <row r="372" spans="1:12" x14ac:dyDescent="0.25">
      <c r="A372" s="18"/>
      <c r="B372" s="18"/>
      <c r="C372" s="18"/>
      <c r="D372" s="18"/>
      <c r="E372" s="18"/>
      <c r="F372" s="18"/>
      <c r="G372" s="18"/>
      <c r="H372" s="18"/>
      <c r="I372" s="18"/>
      <c r="J372" s="18"/>
      <c r="K372" s="18"/>
      <c r="L372" s="18"/>
    </row>
    <row r="373" spans="1:12" x14ac:dyDescent="0.25">
      <c r="A373" s="18"/>
      <c r="B373" s="18"/>
      <c r="C373" s="18"/>
      <c r="D373" s="18"/>
      <c r="E373" s="18"/>
      <c r="F373" s="18"/>
      <c r="G373" s="18"/>
      <c r="H373" s="18"/>
      <c r="I373" s="18"/>
      <c r="J373" s="18"/>
      <c r="K373" s="18"/>
      <c r="L373" s="18"/>
    </row>
    <row r="374" spans="1:12" ht="15" customHeight="1" x14ac:dyDescent="0.25">
      <c r="A374" s="18"/>
      <c r="B374" s="18"/>
      <c r="C374" s="18"/>
      <c r="D374" s="18"/>
      <c r="E374" s="18"/>
      <c r="F374" s="18"/>
      <c r="G374" s="18"/>
      <c r="H374" s="18"/>
      <c r="I374" s="18"/>
      <c r="J374" s="18"/>
      <c r="K374" s="18"/>
      <c r="L374" s="18"/>
    </row>
    <row r="375" spans="1:12" x14ac:dyDescent="0.25">
      <c r="A375" s="18"/>
      <c r="B375" s="18"/>
      <c r="C375" s="18"/>
      <c r="D375" s="18"/>
      <c r="E375" s="18"/>
      <c r="F375" s="18"/>
      <c r="G375" s="18"/>
      <c r="H375" s="18"/>
      <c r="I375" s="18"/>
      <c r="J375" s="18"/>
      <c r="K375" s="18"/>
      <c r="L375" s="18"/>
    </row>
    <row r="376" spans="1:12" x14ac:dyDescent="0.25">
      <c r="A376" s="18"/>
      <c r="B376" s="18"/>
      <c r="C376" s="18"/>
      <c r="D376" s="18"/>
      <c r="E376" s="18"/>
      <c r="F376" s="18"/>
      <c r="G376" s="18"/>
      <c r="H376" s="18"/>
      <c r="I376" s="18"/>
      <c r="J376" s="18"/>
      <c r="K376" s="18"/>
      <c r="L376" s="18"/>
    </row>
    <row r="377" spans="1:12" x14ac:dyDescent="0.25">
      <c r="A377" s="18"/>
      <c r="B377" s="18"/>
      <c r="C377" s="18"/>
      <c r="D377" s="18"/>
      <c r="E377" s="18"/>
      <c r="F377" s="18"/>
      <c r="G377" s="18"/>
      <c r="H377" s="18"/>
      <c r="I377" s="18"/>
      <c r="J377" s="18"/>
      <c r="K377" s="18"/>
      <c r="L377" s="18"/>
    </row>
    <row r="378" spans="1:12" x14ac:dyDescent="0.25">
      <c r="A378" s="18"/>
      <c r="B378" s="18"/>
      <c r="C378" s="18"/>
      <c r="D378" s="18"/>
      <c r="E378" s="18"/>
      <c r="F378" s="18"/>
      <c r="G378" s="18"/>
      <c r="H378" s="18"/>
      <c r="I378" s="18"/>
      <c r="J378" s="18"/>
      <c r="K378" s="18"/>
      <c r="L378" s="18"/>
    </row>
    <row r="379" spans="1:12" x14ac:dyDescent="0.25">
      <c r="A379" s="18"/>
      <c r="B379" s="18"/>
      <c r="C379" s="18"/>
      <c r="D379" s="18"/>
      <c r="E379" s="18"/>
      <c r="F379" s="18"/>
      <c r="G379" s="18"/>
      <c r="H379" s="18"/>
      <c r="I379" s="18"/>
      <c r="J379" s="18"/>
      <c r="K379" s="18"/>
      <c r="L379" s="18"/>
    </row>
    <row r="380" spans="1:12" x14ac:dyDescent="0.25">
      <c r="A380" s="18"/>
      <c r="B380" s="18"/>
      <c r="C380" s="18"/>
      <c r="D380" s="18"/>
      <c r="E380" s="18"/>
      <c r="F380" s="18"/>
      <c r="G380" s="18"/>
      <c r="H380" s="18"/>
      <c r="I380" s="18"/>
      <c r="J380" s="18"/>
      <c r="K380" s="18"/>
      <c r="L380" s="18"/>
    </row>
    <row r="381" spans="1:12" x14ac:dyDescent="0.25">
      <c r="A381" s="18"/>
      <c r="B381" s="18"/>
      <c r="C381" s="18"/>
      <c r="D381" s="18"/>
      <c r="E381" s="18"/>
      <c r="F381" s="18"/>
      <c r="G381" s="18"/>
      <c r="H381" s="18"/>
      <c r="I381" s="18"/>
      <c r="J381" s="18"/>
      <c r="K381" s="18"/>
      <c r="L381" s="18"/>
    </row>
    <row r="382" spans="1:12" ht="90" customHeight="1" x14ac:dyDescent="0.25">
      <c r="A382" s="18"/>
      <c r="B382" s="18"/>
      <c r="C382" s="18"/>
      <c r="D382" s="18"/>
      <c r="E382" s="18"/>
      <c r="F382" s="18"/>
      <c r="G382" s="18"/>
      <c r="H382" s="18"/>
      <c r="I382" s="18"/>
      <c r="J382" s="18"/>
      <c r="K382" s="18"/>
      <c r="L382" s="18"/>
    </row>
    <row r="383" spans="1:12" x14ac:dyDescent="0.25">
      <c r="A383" s="18"/>
      <c r="B383" s="18"/>
      <c r="C383" s="18"/>
      <c r="D383" s="18"/>
      <c r="E383" s="18"/>
      <c r="F383" s="18"/>
      <c r="G383" s="18"/>
      <c r="H383" s="18"/>
      <c r="I383" s="18"/>
      <c r="J383" s="18"/>
      <c r="K383" s="18"/>
      <c r="L383" s="18"/>
    </row>
    <row r="384" spans="1:12" x14ac:dyDescent="0.25">
      <c r="A384" s="18"/>
      <c r="B384" s="18"/>
      <c r="C384" s="18"/>
      <c r="D384" s="18"/>
      <c r="E384" s="18"/>
      <c r="F384" s="18"/>
      <c r="G384" s="18"/>
      <c r="H384" s="18"/>
      <c r="I384" s="18"/>
      <c r="J384" s="18"/>
      <c r="K384" s="18"/>
      <c r="L384" s="18"/>
    </row>
    <row r="385" spans="1:12" x14ac:dyDescent="0.25">
      <c r="A385" s="18"/>
      <c r="B385" s="18"/>
      <c r="C385" s="18"/>
      <c r="D385" s="18"/>
      <c r="E385" s="18"/>
      <c r="F385" s="18"/>
      <c r="G385" s="18"/>
      <c r="H385" s="18"/>
      <c r="I385" s="18"/>
      <c r="J385" s="18"/>
      <c r="K385" s="18"/>
      <c r="L385" s="18"/>
    </row>
    <row r="386" spans="1:12" x14ac:dyDescent="0.25">
      <c r="A386" s="18"/>
      <c r="B386" s="18"/>
      <c r="C386" s="18"/>
      <c r="D386" s="18"/>
      <c r="E386" s="18"/>
      <c r="F386" s="18"/>
      <c r="G386" s="18"/>
      <c r="H386" s="18"/>
      <c r="I386" s="18"/>
      <c r="J386" s="18"/>
      <c r="K386" s="18"/>
      <c r="L386" s="18"/>
    </row>
    <row r="387" spans="1:12" x14ac:dyDescent="0.25">
      <c r="A387" s="18"/>
      <c r="B387" s="18"/>
      <c r="C387" s="18"/>
      <c r="D387" s="18"/>
      <c r="E387" s="18"/>
      <c r="F387" s="18"/>
      <c r="G387" s="18"/>
      <c r="H387" s="18"/>
      <c r="I387" s="18"/>
      <c r="J387" s="18"/>
      <c r="K387" s="18"/>
      <c r="L387" s="18"/>
    </row>
    <row r="388" spans="1:12" x14ac:dyDescent="0.25">
      <c r="A388" s="18"/>
      <c r="B388" s="18"/>
      <c r="C388" s="18"/>
      <c r="D388" s="18"/>
      <c r="E388" s="18"/>
      <c r="F388" s="18"/>
      <c r="G388" s="18"/>
      <c r="H388" s="18"/>
      <c r="I388" s="18"/>
      <c r="J388" s="18"/>
      <c r="K388" s="18"/>
      <c r="L388" s="18"/>
    </row>
    <row r="389" spans="1:12" x14ac:dyDescent="0.25">
      <c r="A389" s="18"/>
      <c r="B389" s="18"/>
      <c r="C389" s="18"/>
      <c r="D389" s="18"/>
      <c r="E389" s="18"/>
      <c r="F389" s="18"/>
      <c r="G389" s="18"/>
      <c r="H389" s="18"/>
      <c r="I389" s="18"/>
      <c r="J389" s="18"/>
      <c r="K389" s="18"/>
      <c r="L389" s="18"/>
    </row>
    <row r="390" spans="1:12" ht="15" customHeight="1" x14ac:dyDescent="0.25">
      <c r="A390" s="18"/>
      <c r="B390" s="18"/>
      <c r="C390" s="18"/>
      <c r="D390" s="18"/>
      <c r="E390" s="18"/>
      <c r="F390" s="18"/>
      <c r="G390" s="18"/>
      <c r="H390" s="18"/>
      <c r="I390" s="18"/>
      <c r="J390" s="18"/>
      <c r="K390" s="18"/>
      <c r="L390" s="18"/>
    </row>
    <row r="391" spans="1:12" x14ac:dyDescent="0.25">
      <c r="A391" s="18"/>
      <c r="B391" s="18"/>
      <c r="C391" s="18"/>
      <c r="D391" s="18"/>
      <c r="E391" s="18"/>
      <c r="F391" s="18"/>
      <c r="G391" s="18"/>
      <c r="H391" s="18"/>
      <c r="I391" s="18"/>
      <c r="J391" s="18"/>
      <c r="K391" s="18"/>
      <c r="L391" s="18"/>
    </row>
    <row r="392" spans="1:12" x14ac:dyDescent="0.25">
      <c r="A392" s="18"/>
      <c r="B392" s="18"/>
      <c r="C392" s="18"/>
      <c r="D392" s="18"/>
      <c r="E392" s="18"/>
      <c r="F392" s="18"/>
      <c r="G392" s="18"/>
      <c r="H392" s="18"/>
      <c r="I392" s="18"/>
      <c r="J392" s="18"/>
      <c r="K392" s="18"/>
      <c r="L392" s="18"/>
    </row>
    <row r="393" spans="1:12" x14ac:dyDescent="0.25">
      <c r="A393" s="18"/>
      <c r="B393" s="18"/>
      <c r="C393" s="18"/>
      <c r="D393" s="18"/>
      <c r="E393" s="18"/>
      <c r="F393" s="18"/>
      <c r="G393" s="18"/>
      <c r="H393" s="18"/>
      <c r="I393" s="18"/>
      <c r="J393" s="18"/>
      <c r="K393" s="18"/>
      <c r="L393" s="18"/>
    </row>
    <row r="394" spans="1:12" x14ac:dyDescent="0.25">
      <c r="A394" s="18"/>
      <c r="B394" s="18"/>
      <c r="C394" s="18"/>
      <c r="D394" s="18"/>
      <c r="E394" s="18"/>
      <c r="F394" s="18"/>
      <c r="G394" s="18"/>
      <c r="H394" s="18"/>
      <c r="I394" s="18"/>
      <c r="J394" s="18"/>
      <c r="K394" s="18"/>
      <c r="L394" s="18"/>
    </row>
    <row r="395" spans="1:12" x14ac:dyDescent="0.25">
      <c r="A395" s="18"/>
      <c r="B395" s="18"/>
      <c r="C395" s="18"/>
      <c r="D395" s="18"/>
      <c r="E395" s="18"/>
      <c r="F395" s="18"/>
      <c r="G395" s="18"/>
      <c r="H395" s="18"/>
      <c r="I395" s="18"/>
      <c r="J395" s="18"/>
      <c r="K395" s="18"/>
      <c r="L395" s="18"/>
    </row>
    <row r="396" spans="1:12" x14ac:dyDescent="0.25">
      <c r="A396" s="18"/>
      <c r="B396" s="18"/>
      <c r="C396" s="18"/>
      <c r="D396" s="18"/>
      <c r="E396" s="18"/>
      <c r="F396" s="18"/>
      <c r="G396" s="18"/>
      <c r="H396" s="18"/>
      <c r="I396" s="18"/>
      <c r="J396" s="18"/>
      <c r="K396" s="18"/>
      <c r="L396" s="18"/>
    </row>
    <row r="397" spans="1:12" x14ac:dyDescent="0.25">
      <c r="A397" s="18"/>
      <c r="B397" s="18"/>
      <c r="C397" s="18"/>
      <c r="D397" s="18"/>
      <c r="E397" s="18"/>
      <c r="F397" s="18"/>
      <c r="G397" s="18"/>
      <c r="H397" s="18"/>
      <c r="I397" s="18"/>
      <c r="J397" s="18"/>
      <c r="K397" s="18"/>
      <c r="L397" s="18"/>
    </row>
    <row r="398" spans="1:12" ht="15" customHeight="1" x14ac:dyDescent="0.25">
      <c r="A398" s="18"/>
      <c r="B398" s="18"/>
      <c r="C398" s="18"/>
      <c r="D398" s="18"/>
      <c r="E398" s="18"/>
      <c r="F398" s="18"/>
      <c r="G398" s="18"/>
      <c r="H398" s="18"/>
      <c r="I398" s="18"/>
      <c r="J398" s="18"/>
      <c r="K398" s="18"/>
      <c r="L398" s="18"/>
    </row>
    <row r="399" spans="1:12" x14ac:dyDescent="0.25">
      <c r="A399" s="18"/>
      <c r="B399" s="18"/>
      <c r="C399" s="18"/>
      <c r="D399" s="18"/>
      <c r="E399" s="18"/>
      <c r="F399" s="18"/>
      <c r="G399" s="18"/>
      <c r="H399" s="18"/>
      <c r="I399" s="18"/>
      <c r="J399" s="18"/>
      <c r="K399" s="18"/>
      <c r="L399" s="18"/>
    </row>
    <row r="400" spans="1:12" x14ac:dyDescent="0.25">
      <c r="A400" s="18"/>
      <c r="B400" s="18"/>
      <c r="C400" s="18"/>
      <c r="D400" s="18"/>
      <c r="E400" s="18"/>
      <c r="F400" s="18"/>
      <c r="G400" s="18"/>
      <c r="H400" s="18"/>
      <c r="I400" s="18"/>
      <c r="J400" s="18"/>
      <c r="K400" s="18"/>
      <c r="L400" s="18"/>
    </row>
    <row r="401" spans="1:12" x14ac:dyDescent="0.25">
      <c r="A401" s="18"/>
      <c r="B401" s="18"/>
      <c r="C401" s="18"/>
      <c r="D401" s="18"/>
      <c r="E401" s="18"/>
      <c r="F401" s="18"/>
      <c r="G401" s="18"/>
      <c r="H401" s="18"/>
      <c r="I401" s="18"/>
      <c r="J401" s="18"/>
      <c r="K401" s="18"/>
      <c r="L401" s="18"/>
    </row>
    <row r="402" spans="1:12" x14ac:dyDescent="0.25">
      <c r="A402" s="18"/>
      <c r="B402" s="18"/>
      <c r="C402" s="18"/>
      <c r="D402" s="18"/>
      <c r="E402" s="18"/>
      <c r="F402" s="18"/>
      <c r="G402" s="18"/>
      <c r="H402" s="18"/>
      <c r="I402" s="18"/>
      <c r="J402" s="18"/>
      <c r="K402" s="18"/>
      <c r="L402" s="18"/>
    </row>
    <row r="403" spans="1:12" x14ac:dyDescent="0.25">
      <c r="A403" s="18"/>
      <c r="B403" s="18"/>
      <c r="C403" s="18"/>
      <c r="D403" s="18"/>
      <c r="E403" s="18"/>
      <c r="F403" s="18"/>
      <c r="G403" s="18"/>
      <c r="H403" s="18"/>
      <c r="I403" s="18"/>
      <c r="J403" s="18"/>
      <c r="K403" s="18"/>
      <c r="L403" s="18"/>
    </row>
    <row r="404" spans="1:12" x14ac:dyDescent="0.25">
      <c r="A404" s="18"/>
      <c r="B404" s="18"/>
      <c r="C404" s="18"/>
      <c r="D404" s="18"/>
      <c r="E404" s="18"/>
      <c r="F404" s="18"/>
      <c r="G404" s="18"/>
      <c r="H404" s="18"/>
      <c r="I404" s="18"/>
      <c r="J404" s="18"/>
      <c r="K404" s="18"/>
      <c r="L404" s="18"/>
    </row>
    <row r="405" spans="1:12" x14ac:dyDescent="0.25">
      <c r="A405" s="18"/>
      <c r="B405" s="18"/>
      <c r="C405" s="18"/>
      <c r="D405" s="18"/>
      <c r="E405" s="18"/>
      <c r="F405" s="18"/>
      <c r="G405" s="18"/>
      <c r="H405" s="18"/>
      <c r="I405" s="18"/>
      <c r="J405" s="18"/>
      <c r="K405" s="18"/>
      <c r="L405" s="18"/>
    </row>
    <row r="406" spans="1:12" ht="15" customHeight="1" x14ac:dyDescent="0.25">
      <c r="A406" s="18"/>
      <c r="B406" s="18"/>
      <c r="C406" s="18"/>
      <c r="D406" s="18"/>
      <c r="E406" s="18"/>
      <c r="F406" s="18"/>
      <c r="G406" s="18"/>
      <c r="H406" s="18"/>
      <c r="I406" s="18"/>
      <c r="J406" s="18"/>
      <c r="K406" s="18"/>
      <c r="L406" s="18"/>
    </row>
    <row r="407" spans="1:12" x14ac:dyDescent="0.25">
      <c r="A407" s="18"/>
      <c r="B407" s="18"/>
      <c r="C407" s="18"/>
      <c r="D407" s="18"/>
      <c r="E407" s="18"/>
      <c r="F407" s="18"/>
      <c r="G407" s="18"/>
      <c r="H407" s="18"/>
      <c r="I407" s="18"/>
      <c r="J407" s="18"/>
      <c r="K407" s="18"/>
      <c r="L407" s="18"/>
    </row>
    <row r="408" spans="1:12" x14ac:dyDescent="0.25">
      <c r="A408" s="18"/>
      <c r="B408" s="18"/>
      <c r="C408" s="18"/>
      <c r="D408" s="18"/>
      <c r="E408" s="18"/>
      <c r="F408" s="18"/>
      <c r="G408" s="18"/>
      <c r="H408" s="18"/>
      <c r="I408" s="18"/>
      <c r="J408" s="18"/>
      <c r="K408" s="18"/>
      <c r="L408" s="18"/>
    </row>
    <row r="409" spans="1:12" x14ac:dyDescent="0.25">
      <c r="A409" s="18"/>
      <c r="B409" s="18"/>
      <c r="C409" s="18"/>
      <c r="D409" s="18"/>
      <c r="E409" s="18"/>
      <c r="F409" s="18"/>
      <c r="G409" s="18"/>
      <c r="H409" s="18"/>
      <c r="I409" s="18"/>
      <c r="J409" s="18"/>
      <c r="K409" s="18"/>
      <c r="L409" s="18"/>
    </row>
    <row r="410" spans="1:12" x14ac:dyDescent="0.25">
      <c r="A410" s="18"/>
      <c r="B410" s="18"/>
      <c r="C410" s="18"/>
      <c r="D410" s="18"/>
      <c r="E410" s="18"/>
      <c r="F410" s="18"/>
      <c r="G410" s="18"/>
      <c r="H410" s="18"/>
      <c r="I410" s="18"/>
      <c r="J410" s="18"/>
      <c r="K410" s="18"/>
      <c r="L410" s="18"/>
    </row>
    <row r="411" spans="1:12" x14ac:dyDescent="0.25">
      <c r="A411" s="18"/>
      <c r="B411" s="18"/>
      <c r="C411" s="18"/>
      <c r="D411" s="18"/>
      <c r="E411" s="18"/>
      <c r="F411" s="18"/>
      <c r="G411" s="18"/>
      <c r="H411" s="18"/>
      <c r="I411" s="18"/>
      <c r="J411" s="18"/>
      <c r="K411" s="18"/>
      <c r="L411" s="18"/>
    </row>
    <row r="412" spans="1:12" x14ac:dyDescent="0.25">
      <c r="A412" s="18"/>
      <c r="B412" s="18"/>
      <c r="C412" s="18"/>
      <c r="D412" s="18"/>
      <c r="E412" s="18"/>
      <c r="F412" s="18"/>
      <c r="G412" s="18"/>
      <c r="H412" s="18"/>
      <c r="I412" s="18"/>
      <c r="J412" s="18"/>
      <c r="K412" s="18"/>
      <c r="L412" s="18"/>
    </row>
    <row r="413" spans="1:12" x14ac:dyDescent="0.25">
      <c r="A413" s="18"/>
      <c r="B413" s="18"/>
      <c r="C413" s="18"/>
      <c r="D413" s="18"/>
      <c r="E413" s="18"/>
      <c r="F413" s="18"/>
      <c r="G413" s="18"/>
      <c r="H413" s="18"/>
      <c r="I413" s="18"/>
      <c r="J413" s="18"/>
      <c r="K413" s="18"/>
      <c r="L413" s="18"/>
    </row>
    <row r="414" spans="1:12" ht="15" customHeight="1" x14ac:dyDescent="0.25">
      <c r="A414" s="18"/>
      <c r="B414" s="18"/>
      <c r="C414" s="18"/>
      <c r="D414" s="18"/>
      <c r="E414" s="18"/>
      <c r="F414" s="18"/>
      <c r="G414" s="18"/>
      <c r="H414" s="18"/>
      <c r="I414" s="18"/>
      <c r="J414" s="18"/>
      <c r="K414" s="18"/>
      <c r="L414" s="18"/>
    </row>
    <row r="415" spans="1:12" x14ac:dyDescent="0.25">
      <c r="A415" s="18"/>
      <c r="B415" s="18"/>
      <c r="C415" s="18"/>
      <c r="D415" s="18"/>
      <c r="E415" s="18"/>
      <c r="F415" s="18"/>
      <c r="G415" s="18"/>
      <c r="H415" s="18"/>
      <c r="I415" s="18"/>
      <c r="J415" s="18"/>
      <c r="K415" s="18"/>
      <c r="L415" s="18"/>
    </row>
    <row r="416" spans="1:12" x14ac:dyDescent="0.25">
      <c r="A416" s="18"/>
      <c r="B416" s="18"/>
      <c r="C416" s="18"/>
      <c r="D416" s="18"/>
      <c r="E416" s="18"/>
      <c r="F416" s="18"/>
      <c r="G416" s="18"/>
      <c r="H416" s="18"/>
      <c r="I416" s="18"/>
      <c r="J416" s="18"/>
      <c r="K416" s="18"/>
      <c r="L416" s="18"/>
    </row>
    <row r="417" spans="1:12" x14ac:dyDescent="0.25">
      <c r="A417" s="18"/>
      <c r="B417" s="18"/>
      <c r="C417" s="18"/>
      <c r="D417" s="18"/>
      <c r="E417" s="18"/>
      <c r="F417" s="18"/>
      <c r="G417" s="18"/>
      <c r="H417" s="18"/>
      <c r="I417" s="18"/>
      <c r="J417" s="18"/>
      <c r="K417" s="18"/>
      <c r="L417" s="18"/>
    </row>
    <row r="418" spans="1:12" ht="15" customHeight="1" x14ac:dyDescent="0.25">
      <c r="A418" s="18"/>
      <c r="B418" s="18"/>
      <c r="C418" s="18"/>
      <c r="D418" s="18"/>
      <c r="E418" s="18"/>
      <c r="F418" s="18"/>
      <c r="G418" s="18"/>
      <c r="H418" s="18"/>
      <c r="I418" s="18"/>
      <c r="J418" s="18"/>
      <c r="K418" s="18"/>
      <c r="L418" s="18"/>
    </row>
    <row r="419" spans="1:12" x14ac:dyDescent="0.25">
      <c r="A419" s="18"/>
      <c r="B419" s="18"/>
      <c r="C419" s="18"/>
      <c r="D419" s="18"/>
      <c r="E419" s="18"/>
      <c r="F419" s="18"/>
      <c r="G419" s="18"/>
      <c r="H419" s="18"/>
      <c r="I419" s="18"/>
      <c r="J419" s="18"/>
      <c r="K419" s="18"/>
      <c r="L419" s="18"/>
    </row>
    <row r="420" spans="1:12" x14ac:dyDescent="0.25">
      <c r="A420" s="18"/>
      <c r="B420" s="18"/>
      <c r="C420" s="18"/>
      <c r="D420" s="18"/>
      <c r="E420" s="18"/>
      <c r="F420" s="18"/>
      <c r="G420" s="18"/>
      <c r="H420" s="18"/>
      <c r="I420" s="18"/>
      <c r="J420" s="18"/>
      <c r="K420" s="18"/>
      <c r="L420" s="18"/>
    </row>
    <row r="421" spans="1:12" x14ac:dyDescent="0.25">
      <c r="A421" s="18"/>
      <c r="B421" s="18"/>
      <c r="C421" s="18"/>
      <c r="D421" s="18"/>
      <c r="E421" s="18"/>
      <c r="F421" s="18"/>
      <c r="G421" s="18"/>
      <c r="H421" s="18"/>
      <c r="I421" s="18"/>
      <c r="J421" s="18"/>
      <c r="K421" s="18"/>
      <c r="L421" s="18"/>
    </row>
    <row r="422" spans="1:12" ht="15" customHeight="1" x14ac:dyDescent="0.25">
      <c r="A422" s="18"/>
      <c r="B422" s="18"/>
      <c r="C422" s="18"/>
      <c r="D422" s="18"/>
      <c r="E422" s="18"/>
      <c r="F422" s="18"/>
      <c r="G422" s="18"/>
      <c r="H422" s="18"/>
      <c r="I422" s="18"/>
      <c r="J422" s="18"/>
      <c r="K422" s="18"/>
      <c r="L422" s="18"/>
    </row>
    <row r="423" spans="1:12" ht="15" customHeight="1" x14ac:dyDescent="0.25">
      <c r="A423" s="18"/>
      <c r="B423" s="18"/>
      <c r="C423" s="18"/>
      <c r="D423" s="18"/>
      <c r="E423" s="18"/>
      <c r="F423" s="18"/>
      <c r="G423" s="18"/>
      <c r="H423" s="18"/>
      <c r="I423" s="18"/>
      <c r="J423" s="18"/>
      <c r="K423" s="18"/>
      <c r="L423" s="18"/>
    </row>
    <row r="424" spans="1:12" x14ac:dyDescent="0.25">
      <c r="A424" s="18"/>
      <c r="B424" s="18"/>
      <c r="C424" s="18"/>
      <c r="D424" s="18"/>
      <c r="E424" s="18"/>
      <c r="F424" s="18"/>
      <c r="G424" s="18"/>
      <c r="H424" s="18"/>
      <c r="I424" s="18"/>
      <c r="J424" s="18"/>
      <c r="K424" s="18"/>
      <c r="L424" s="18"/>
    </row>
    <row r="425" spans="1:12" ht="15" customHeight="1" x14ac:dyDescent="0.25">
      <c r="A425" s="18"/>
      <c r="B425" s="18"/>
      <c r="C425" s="18"/>
      <c r="D425" s="18"/>
      <c r="E425" s="18"/>
      <c r="F425" s="18"/>
      <c r="G425" s="18"/>
      <c r="H425" s="18"/>
      <c r="I425" s="18"/>
      <c r="J425" s="18"/>
      <c r="K425" s="18"/>
      <c r="L425" s="18"/>
    </row>
    <row r="426" spans="1:12" ht="15" customHeight="1" x14ac:dyDescent="0.25">
      <c r="A426" s="18"/>
      <c r="B426" s="18"/>
      <c r="C426" s="18"/>
      <c r="D426" s="18"/>
      <c r="E426" s="18"/>
      <c r="F426" s="18"/>
      <c r="G426" s="18"/>
      <c r="H426" s="18"/>
      <c r="I426" s="18"/>
      <c r="J426" s="18"/>
      <c r="K426" s="18"/>
      <c r="L426" s="18"/>
    </row>
    <row r="427" spans="1:12" ht="15" customHeight="1" x14ac:dyDescent="0.25">
      <c r="A427" s="18"/>
      <c r="B427" s="18"/>
      <c r="C427" s="18"/>
      <c r="D427" s="18"/>
      <c r="E427" s="18"/>
      <c r="F427" s="18"/>
      <c r="G427" s="18"/>
      <c r="H427" s="18"/>
      <c r="I427" s="18"/>
      <c r="J427" s="18"/>
      <c r="K427" s="18"/>
      <c r="L427" s="18"/>
    </row>
    <row r="428" spans="1:12" x14ac:dyDescent="0.25">
      <c r="A428" s="18"/>
      <c r="B428" s="18"/>
      <c r="C428" s="18"/>
      <c r="D428" s="18"/>
      <c r="E428" s="18"/>
      <c r="F428" s="18"/>
      <c r="G428" s="18"/>
      <c r="H428" s="18"/>
      <c r="I428" s="18"/>
      <c r="J428" s="18"/>
      <c r="K428" s="18"/>
      <c r="L428" s="18"/>
    </row>
    <row r="429" spans="1:12" x14ac:dyDescent="0.25">
      <c r="A429" s="18"/>
      <c r="B429" s="18"/>
      <c r="C429" s="18"/>
      <c r="D429" s="18"/>
      <c r="E429" s="18"/>
      <c r="F429" s="18"/>
      <c r="G429" s="18"/>
      <c r="H429" s="18"/>
      <c r="I429" s="18"/>
      <c r="J429" s="18"/>
      <c r="K429" s="18"/>
      <c r="L429" s="18"/>
    </row>
    <row r="430" spans="1:12" x14ac:dyDescent="0.25">
      <c r="A430" s="18"/>
      <c r="B430" s="18"/>
      <c r="C430" s="18"/>
      <c r="D430" s="18"/>
      <c r="E430" s="18"/>
      <c r="F430" s="18"/>
      <c r="G430" s="18"/>
      <c r="H430" s="18"/>
      <c r="I430" s="18"/>
      <c r="J430" s="18"/>
      <c r="K430" s="18"/>
      <c r="L430" s="18"/>
    </row>
    <row r="431" spans="1:12" ht="15" customHeight="1" x14ac:dyDescent="0.25">
      <c r="A431" s="18"/>
      <c r="B431" s="18"/>
      <c r="C431" s="18"/>
      <c r="D431" s="18"/>
      <c r="E431" s="18"/>
      <c r="F431" s="18"/>
      <c r="G431" s="18"/>
      <c r="H431" s="18"/>
      <c r="I431" s="18"/>
      <c r="J431" s="18"/>
      <c r="K431" s="18"/>
      <c r="L431" s="18"/>
    </row>
    <row r="432" spans="1:12" x14ac:dyDescent="0.25">
      <c r="A432" s="18"/>
      <c r="B432" s="18"/>
      <c r="C432" s="18"/>
      <c r="D432" s="18"/>
      <c r="E432" s="18"/>
      <c r="F432" s="18"/>
      <c r="G432" s="18"/>
      <c r="H432" s="18"/>
      <c r="I432" s="18"/>
      <c r="J432" s="18"/>
      <c r="K432" s="18"/>
      <c r="L432" s="18"/>
    </row>
    <row r="433" spans="1:12" x14ac:dyDescent="0.25">
      <c r="A433" s="18"/>
      <c r="B433" s="18"/>
      <c r="C433" s="18"/>
      <c r="D433" s="18"/>
      <c r="E433" s="18"/>
      <c r="F433" s="18"/>
      <c r="G433" s="18"/>
      <c r="H433" s="18"/>
      <c r="I433" s="18"/>
      <c r="J433" s="18"/>
      <c r="K433" s="18"/>
      <c r="L433" s="18"/>
    </row>
    <row r="434" spans="1:12" ht="15" customHeight="1" x14ac:dyDescent="0.25">
      <c r="A434" s="18"/>
      <c r="B434" s="18"/>
      <c r="C434" s="18"/>
      <c r="D434" s="18"/>
      <c r="E434" s="18"/>
      <c r="F434" s="18"/>
      <c r="G434" s="18"/>
      <c r="H434" s="18"/>
      <c r="I434" s="18"/>
      <c r="J434" s="18"/>
      <c r="K434" s="18"/>
      <c r="L434" s="18"/>
    </row>
    <row r="435" spans="1:12" x14ac:dyDescent="0.25">
      <c r="A435" s="18"/>
      <c r="B435" s="18"/>
      <c r="C435" s="18"/>
      <c r="D435" s="18"/>
      <c r="E435" s="18"/>
      <c r="F435" s="18"/>
      <c r="G435" s="18"/>
      <c r="H435" s="18"/>
      <c r="I435" s="18"/>
      <c r="J435" s="18"/>
      <c r="K435" s="18"/>
      <c r="L435" s="18"/>
    </row>
    <row r="436" spans="1:12" x14ac:dyDescent="0.25">
      <c r="A436" s="18"/>
      <c r="B436" s="18"/>
      <c r="C436" s="18"/>
      <c r="D436" s="18"/>
      <c r="E436" s="18"/>
      <c r="F436" s="18"/>
      <c r="G436" s="18"/>
      <c r="H436" s="18"/>
      <c r="I436" s="18"/>
      <c r="J436" s="18"/>
      <c r="K436" s="18"/>
      <c r="L436" s="18"/>
    </row>
    <row r="437" spans="1:12" x14ac:dyDescent="0.25">
      <c r="A437" s="18"/>
      <c r="B437" s="18"/>
      <c r="C437" s="18"/>
      <c r="D437" s="18"/>
      <c r="E437" s="18"/>
      <c r="F437" s="18"/>
      <c r="G437" s="18"/>
      <c r="H437" s="18"/>
      <c r="I437" s="18"/>
      <c r="J437" s="18"/>
      <c r="K437" s="18"/>
      <c r="L437" s="18"/>
    </row>
    <row r="438" spans="1:12" x14ac:dyDescent="0.25">
      <c r="A438" s="18"/>
      <c r="B438" s="18"/>
      <c r="C438" s="18"/>
      <c r="D438" s="18"/>
      <c r="E438" s="18"/>
      <c r="F438" s="18"/>
      <c r="G438" s="18"/>
      <c r="H438" s="18"/>
      <c r="I438" s="18"/>
      <c r="J438" s="18"/>
      <c r="K438" s="18"/>
      <c r="L438" s="18"/>
    </row>
    <row r="439" spans="1:12" x14ac:dyDescent="0.25">
      <c r="A439" s="18"/>
      <c r="B439" s="18"/>
      <c r="C439" s="18"/>
      <c r="D439" s="18"/>
      <c r="E439" s="18"/>
      <c r="F439" s="18"/>
      <c r="G439" s="18"/>
      <c r="H439" s="18"/>
      <c r="I439" s="18"/>
      <c r="J439" s="18"/>
      <c r="K439" s="18"/>
      <c r="L439" s="18"/>
    </row>
    <row r="440" spans="1:12" x14ac:dyDescent="0.25">
      <c r="A440" s="18"/>
      <c r="B440" s="18"/>
      <c r="C440" s="18"/>
      <c r="D440" s="18"/>
      <c r="E440" s="18"/>
      <c r="F440" s="18"/>
      <c r="G440" s="18"/>
      <c r="H440" s="18"/>
      <c r="I440" s="18"/>
      <c r="J440" s="18"/>
      <c r="K440" s="18"/>
      <c r="L440" s="18"/>
    </row>
    <row r="441" spans="1:12" ht="15" customHeight="1" x14ac:dyDescent="0.25">
      <c r="A441" s="18"/>
      <c r="B441" s="18"/>
      <c r="C441" s="18"/>
      <c r="D441" s="18"/>
      <c r="E441" s="18"/>
      <c r="F441" s="18"/>
      <c r="G441" s="18"/>
      <c r="H441" s="18"/>
      <c r="I441" s="18"/>
      <c r="J441" s="18"/>
      <c r="K441" s="18"/>
      <c r="L441" s="18"/>
    </row>
    <row r="442" spans="1:12" x14ac:dyDescent="0.25">
      <c r="A442" s="18"/>
      <c r="B442" s="18"/>
      <c r="C442" s="18"/>
      <c r="D442" s="18"/>
      <c r="E442" s="18"/>
      <c r="F442" s="18"/>
      <c r="G442" s="18"/>
      <c r="H442" s="18"/>
      <c r="I442" s="18"/>
      <c r="J442" s="18"/>
      <c r="K442" s="18"/>
      <c r="L442" s="18"/>
    </row>
    <row r="443" spans="1:12" x14ac:dyDescent="0.25">
      <c r="A443" s="18"/>
      <c r="B443" s="18"/>
      <c r="C443" s="18"/>
      <c r="D443" s="18"/>
      <c r="E443" s="18"/>
      <c r="F443" s="18"/>
      <c r="G443" s="18"/>
      <c r="H443" s="18"/>
      <c r="I443" s="18"/>
      <c r="J443" s="18"/>
      <c r="K443" s="18"/>
      <c r="L443" s="18"/>
    </row>
    <row r="444" spans="1:12" x14ac:dyDescent="0.25">
      <c r="A444" s="18"/>
      <c r="B444" s="18"/>
      <c r="C444" s="18"/>
      <c r="D444" s="18"/>
      <c r="E444" s="18"/>
      <c r="F444" s="18"/>
      <c r="G444" s="18"/>
      <c r="H444" s="18"/>
      <c r="I444" s="18"/>
      <c r="J444" s="18"/>
      <c r="K444" s="18"/>
      <c r="L444" s="18"/>
    </row>
    <row r="445" spans="1:12" x14ac:dyDescent="0.25">
      <c r="A445" s="18"/>
      <c r="B445" s="18"/>
      <c r="C445" s="18"/>
      <c r="D445" s="18"/>
      <c r="E445" s="18"/>
      <c r="F445" s="18"/>
      <c r="G445" s="18"/>
      <c r="H445" s="18"/>
      <c r="I445" s="18"/>
      <c r="J445" s="18"/>
      <c r="K445" s="18"/>
      <c r="L445" s="18"/>
    </row>
    <row r="446" spans="1:12" x14ac:dyDescent="0.25">
      <c r="A446" s="18"/>
      <c r="B446" s="18"/>
      <c r="C446" s="18"/>
      <c r="D446" s="18"/>
      <c r="E446" s="18"/>
      <c r="F446" s="18"/>
      <c r="G446" s="18"/>
      <c r="H446" s="18"/>
      <c r="I446" s="18"/>
      <c r="J446" s="18"/>
      <c r="K446" s="18"/>
      <c r="L446" s="18"/>
    </row>
    <row r="447" spans="1:12" ht="15" customHeight="1" x14ac:dyDescent="0.25">
      <c r="A447" s="18"/>
      <c r="B447" s="18"/>
      <c r="C447" s="18"/>
      <c r="D447" s="18"/>
      <c r="E447" s="18"/>
      <c r="F447" s="18"/>
      <c r="G447" s="18"/>
      <c r="H447" s="18"/>
      <c r="I447" s="18"/>
      <c r="J447" s="18"/>
      <c r="K447" s="18"/>
      <c r="L447" s="18"/>
    </row>
    <row r="448" spans="1:12" x14ac:dyDescent="0.25">
      <c r="A448" s="18"/>
      <c r="B448" s="18"/>
      <c r="C448" s="18"/>
      <c r="D448" s="18"/>
      <c r="E448" s="18"/>
      <c r="F448" s="18"/>
      <c r="G448" s="18"/>
      <c r="H448" s="18"/>
      <c r="I448" s="18"/>
      <c r="J448" s="18"/>
      <c r="K448" s="18"/>
      <c r="L448" s="18"/>
    </row>
    <row r="449" spans="1:12" x14ac:dyDescent="0.25">
      <c r="A449" s="18"/>
      <c r="B449" s="18"/>
      <c r="C449" s="18"/>
      <c r="D449" s="18"/>
      <c r="E449" s="18"/>
      <c r="F449" s="18"/>
      <c r="G449" s="18"/>
      <c r="H449" s="18"/>
      <c r="I449" s="18"/>
      <c r="J449" s="18"/>
      <c r="K449" s="18"/>
      <c r="L449" s="18"/>
    </row>
    <row r="450" spans="1:12" x14ac:dyDescent="0.25">
      <c r="A450" s="18"/>
      <c r="B450" s="18"/>
      <c r="C450" s="18"/>
      <c r="D450" s="18"/>
      <c r="E450" s="18"/>
      <c r="F450" s="18"/>
      <c r="G450" s="18"/>
      <c r="H450" s="18"/>
      <c r="I450" s="18"/>
      <c r="J450" s="18"/>
      <c r="K450" s="18"/>
      <c r="L450" s="18"/>
    </row>
    <row r="451" spans="1:12" x14ac:dyDescent="0.25">
      <c r="A451" s="18"/>
      <c r="B451" s="18"/>
      <c r="C451" s="18"/>
      <c r="D451" s="18"/>
      <c r="E451" s="18"/>
      <c r="F451" s="18"/>
      <c r="G451" s="18"/>
      <c r="H451" s="18"/>
      <c r="I451" s="18"/>
      <c r="J451" s="18"/>
      <c r="K451" s="18"/>
      <c r="L451" s="18"/>
    </row>
    <row r="452" spans="1:12" x14ac:dyDescent="0.25">
      <c r="A452" s="18"/>
      <c r="B452" s="18"/>
      <c r="C452" s="18"/>
      <c r="D452" s="18"/>
      <c r="E452" s="18"/>
      <c r="F452" s="18"/>
      <c r="G452" s="18"/>
      <c r="H452" s="18"/>
      <c r="I452" s="18"/>
      <c r="J452" s="18"/>
      <c r="K452" s="18"/>
      <c r="L452" s="18"/>
    </row>
    <row r="453" spans="1:12" x14ac:dyDescent="0.25">
      <c r="A453" s="18"/>
      <c r="B453" s="18"/>
      <c r="C453" s="18"/>
      <c r="D453" s="18"/>
      <c r="E453" s="18"/>
      <c r="F453" s="18"/>
      <c r="G453" s="18"/>
      <c r="H453" s="18"/>
      <c r="I453" s="18"/>
      <c r="J453" s="18"/>
      <c r="K453" s="18"/>
      <c r="L453" s="18"/>
    </row>
    <row r="454" spans="1:12" ht="15" customHeight="1" x14ac:dyDescent="0.25">
      <c r="A454" s="18"/>
      <c r="B454" s="18"/>
      <c r="C454" s="18"/>
      <c r="D454" s="18"/>
      <c r="E454" s="18"/>
      <c r="F454" s="18"/>
      <c r="G454" s="18"/>
      <c r="H454" s="18"/>
      <c r="I454" s="18"/>
      <c r="J454" s="18"/>
      <c r="K454" s="18"/>
      <c r="L454" s="18"/>
    </row>
    <row r="455" spans="1:12" x14ac:dyDescent="0.25">
      <c r="A455" s="18"/>
      <c r="B455" s="18"/>
      <c r="C455" s="18"/>
      <c r="D455" s="18"/>
      <c r="E455" s="18"/>
      <c r="F455" s="18"/>
      <c r="G455" s="18"/>
      <c r="H455" s="18"/>
      <c r="I455" s="18"/>
      <c r="J455" s="18"/>
      <c r="K455" s="18"/>
      <c r="L455" s="18"/>
    </row>
    <row r="456" spans="1:12" x14ac:dyDescent="0.25">
      <c r="A456" s="18"/>
      <c r="B456" s="18"/>
      <c r="C456" s="18"/>
      <c r="D456" s="18"/>
      <c r="E456" s="18"/>
      <c r="F456" s="18"/>
      <c r="G456" s="18"/>
      <c r="H456" s="18"/>
      <c r="I456" s="18"/>
      <c r="J456" s="18"/>
      <c r="K456" s="18"/>
      <c r="L456" s="18"/>
    </row>
    <row r="457" spans="1:12" x14ac:dyDescent="0.25">
      <c r="A457" s="18"/>
      <c r="B457" s="18"/>
      <c r="C457" s="18"/>
      <c r="D457" s="18"/>
      <c r="E457" s="18"/>
      <c r="F457" s="18"/>
      <c r="G457" s="18"/>
      <c r="H457" s="18"/>
      <c r="I457" s="18"/>
      <c r="J457" s="18"/>
      <c r="K457" s="18"/>
      <c r="L457" s="18"/>
    </row>
    <row r="458" spans="1:12" x14ac:dyDescent="0.25">
      <c r="A458" s="18"/>
      <c r="B458" s="18"/>
      <c r="C458" s="18"/>
      <c r="D458" s="18"/>
      <c r="E458" s="18"/>
      <c r="F458" s="18"/>
      <c r="G458" s="18"/>
      <c r="H458" s="18"/>
      <c r="I458" s="18"/>
      <c r="J458" s="18"/>
      <c r="K458" s="18"/>
      <c r="L458" s="18"/>
    </row>
    <row r="459" spans="1:12" x14ac:dyDescent="0.25">
      <c r="A459" s="18"/>
      <c r="B459" s="18"/>
      <c r="C459" s="18"/>
      <c r="D459" s="18"/>
      <c r="E459" s="18"/>
      <c r="F459" s="18"/>
      <c r="G459" s="18"/>
      <c r="H459" s="18"/>
      <c r="I459" s="18"/>
      <c r="J459" s="18"/>
      <c r="K459" s="18"/>
      <c r="L459" s="18"/>
    </row>
    <row r="460" spans="1:12" x14ac:dyDescent="0.25">
      <c r="A460" s="18"/>
      <c r="B460" s="18"/>
      <c r="C460" s="18"/>
      <c r="D460" s="18"/>
      <c r="E460" s="18"/>
      <c r="F460" s="18"/>
      <c r="G460" s="18"/>
      <c r="H460" s="18"/>
      <c r="I460" s="18"/>
      <c r="J460" s="18"/>
      <c r="K460" s="18"/>
      <c r="L460" s="18"/>
    </row>
    <row r="461" spans="1:12" x14ac:dyDescent="0.25">
      <c r="A461" s="18"/>
      <c r="B461" s="18"/>
      <c r="C461" s="18"/>
      <c r="D461" s="18"/>
      <c r="E461" s="18"/>
      <c r="F461" s="18"/>
      <c r="G461" s="18"/>
      <c r="H461" s="18"/>
      <c r="I461" s="18"/>
      <c r="J461" s="18"/>
      <c r="K461" s="18"/>
      <c r="L461" s="18"/>
    </row>
    <row r="462" spans="1:12" ht="15" customHeight="1" x14ac:dyDescent="0.25">
      <c r="A462" s="18"/>
      <c r="B462" s="18"/>
      <c r="C462" s="18"/>
      <c r="D462" s="18"/>
      <c r="E462" s="18"/>
      <c r="F462" s="18"/>
      <c r="G462" s="18"/>
      <c r="H462" s="18"/>
      <c r="I462" s="18"/>
      <c r="J462" s="18"/>
      <c r="K462" s="18"/>
      <c r="L462" s="18"/>
    </row>
    <row r="463" spans="1:12" x14ac:dyDescent="0.25">
      <c r="A463" s="18"/>
      <c r="B463" s="18"/>
      <c r="C463" s="18"/>
      <c r="D463" s="18"/>
      <c r="E463" s="18"/>
      <c r="F463" s="18"/>
      <c r="G463" s="18"/>
      <c r="H463" s="18"/>
      <c r="I463" s="18"/>
      <c r="J463" s="18"/>
      <c r="K463" s="18"/>
      <c r="L463" s="18"/>
    </row>
    <row r="464" spans="1:12" x14ac:dyDescent="0.25">
      <c r="A464" s="18"/>
      <c r="B464" s="18"/>
      <c r="C464" s="18"/>
      <c r="D464" s="18"/>
      <c r="E464" s="18"/>
      <c r="F464" s="18"/>
      <c r="G464" s="18"/>
      <c r="H464" s="18"/>
      <c r="I464" s="18"/>
      <c r="J464" s="18"/>
      <c r="K464" s="18"/>
      <c r="L464" s="18"/>
    </row>
    <row r="465" spans="1:12" x14ac:dyDescent="0.25">
      <c r="A465" s="18"/>
      <c r="B465" s="18"/>
      <c r="C465" s="18"/>
      <c r="D465" s="18"/>
      <c r="E465" s="18"/>
      <c r="F465" s="18"/>
      <c r="G465" s="18"/>
      <c r="H465" s="18"/>
      <c r="I465" s="18"/>
      <c r="J465" s="18"/>
      <c r="K465" s="18"/>
      <c r="L465" s="18"/>
    </row>
    <row r="466" spans="1:12" ht="60" customHeight="1" x14ac:dyDescent="0.25">
      <c r="A466" s="18"/>
      <c r="B466" s="18"/>
      <c r="C466" s="18"/>
      <c r="D466" s="18"/>
      <c r="E466" s="18"/>
      <c r="F466" s="18"/>
      <c r="G466" s="18"/>
      <c r="H466" s="18"/>
      <c r="I466" s="18"/>
      <c r="J466" s="18"/>
      <c r="K466" s="18"/>
      <c r="L466" s="18"/>
    </row>
    <row r="467" spans="1:12" x14ac:dyDescent="0.25">
      <c r="A467" s="18"/>
      <c r="B467" s="18"/>
      <c r="C467" s="18"/>
      <c r="D467" s="18"/>
      <c r="E467" s="18"/>
      <c r="F467" s="18"/>
      <c r="G467" s="18"/>
      <c r="H467" s="18"/>
      <c r="I467" s="18"/>
      <c r="J467" s="18"/>
      <c r="K467" s="18"/>
      <c r="L467" s="18"/>
    </row>
    <row r="468" spans="1:12" x14ac:dyDescent="0.25">
      <c r="A468" s="18"/>
      <c r="B468" s="18"/>
      <c r="C468" s="18"/>
      <c r="D468" s="18"/>
      <c r="E468" s="18"/>
      <c r="F468" s="18"/>
      <c r="G468" s="18"/>
      <c r="H468" s="18"/>
      <c r="I468" s="18"/>
      <c r="J468" s="18"/>
      <c r="K468" s="18"/>
      <c r="L468" s="18"/>
    </row>
    <row r="469" spans="1:12" x14ac:dyDescent="0.25">
      <c r="A469" s="18"/>
      <c r="B469" s="18"/>
      <c r="C469" s="18"/>
      <c r="D469" s="18"/>
      <c r="E469" s="18"/>
      <c r="F469" s="18"/>
      <c r="G469" s="18"/>
      <c r="H469" s="18"/>
      <c r="I469" s="18"/>
      <c r="J469" s="18"/>
      <c r="K469" s="18"/>
      <c r="L469" s="18"/>
    </row>
    <row r="470" spans="1:12" ht="15" customHeight="1" x14ac:dyDescent="0.25">
      <c r="A470" s="18"/>
      <c r="B470" s="18"/>
      <c r="C470" s="18"/>
      <c r="D470" s="18"/>
      <c r="E470" s="18"/>
      <c r="F470" s="18"/>
      <c r="G470" s="18"/>
      <c r="H470" s="18"/>
      <c r="I470" s="18"/>
      <c r="J470" s="18"/>
      <c r="K470" s="18"/>
      <c r="L470" s="18"/>
    </row>
    <row r="471" spans="1:12" ht="15" customHeight="1" x14ac:dyDescent="0.25">
      <c r="A471" s="18"/>
      <c r="B471" s="18"/>
      <c r="C471" s="18"/>
      <c r="D471" s="18"/>
      <c r="E471" s="18"/>
      <c r="F471" s="18"/>
      <c r="G471" s="18"/>
      <c r="H471" s="18"/>
      <c r="I471" s="18"/>
      <c r="J471" s="18"/>
      <c r="K471" s="18"/>
      <c r="L471" s="18"/>
    </row>
    <row r="472" spans="1:12" x14ac:dyDescent="0.25">
      <c r="A472" s="18"/>
      <c r="B472" s="18"/>
      <c r="C472" s="18"/>
      <c r="D472" s="18"/>
      <c r="E472" s="18"/>
      <c r="F472" s="18"/>
      <c r="G472" s="18"/>
      <c r="H472" s="18"/>
      <c r="I472" s="18"/>
      <c r="J472" s="18"/>
      <c r="K472" s="18"/>
      <c r="L472" s="18"/>
    </row>
    <row r="473" spans="1:12" x14ac:dyDescent="0.25">
      <c r="A473" s="18"/>
      <c r="B473" s="18"/>
      <c r="C473" s="18"/>
      <c r="D473" s="18"/>
      <c r="E473" s="18"/>
      <c r="F473" s="18"/>
      <c r="G473" s="18"/>
      <c r="H473" s="18"/>
      <c r="I473" s="18"/>
      <c r="J473" s="18"/>
      <c r="K473" s="18"/>
      <c r="L473" s="18"/>
    </row>
    <row r="474" spans="1:12" x14ac:dyDescent="0.25">
      <c r="A474" s="18"/>
      <c r="B474" s="18"/>
      <c r="C474" s="18"/>
      <c r="D474" s="18"/>
      <c r="E474" s="18"/>
      <c r="F474" s="18"/>
      <c r="G474" s="18"/>
      <c r="H474" s="18"/>
      <c r="I474" s="18"/>
      <c r="J474" s="18"/>
      <c r="K474" s="18"/>
      <c r="L474" s="18"/>
    </row>
    <row r="475" spans="1:12" ht="15" customHeight="1" x14ac:dyDescent="0.25">
      <c r="A475" s="18"/>
      <c r="B475" s="18"/>
      <c r="C475" s="18"/>
      <c r="D475" s="18"/>
      <c r="E475" s="18"/>
      <c r="F475" s="18"/>
      <c r="G475" s="18"/>
      <c r="H475" s="18"/>
      <c r="I475" s="18"/>
      <c r="J475" s="18"/>
      <c r="K475" s="18"/>
      <c r="L475" s="18"/>
    </row>
    <row r="476" spans="1:12" x14ac:dyDescent="0.25">
      <c r="A476" s="18"/>
      <c r="B476" s="18"/>
      <c r="C476" s="18"/>
      <c r="D476" s="18"/>
      <c r="E476" s="18"/>
      <c r="F476" s="18"/>
      <c r="G476" s="18"/>
      <c r="H476" s="18"/>
      <c r="I476" s="18"/>
      <c r="J476" s="18"/>
      <c r="K476" s="18"/>
      <c r="L476" s="18"/>
    </row>
    <row r="477" spans="1:12" x14ac:dyDescent="0.25">
      <c r="A477" s="18"/>
      <c r="B477" s="18"/>
      <c r="C477" s="18"/>
      <c r="D477" s="18"/>
      <c r="E477" s="18"/>
      <c r="F477" s="18"/>
      <c r="G477" s="18"/>
      <c r="H477" s="18"/>
      <c r="I477" s="18"/>
      <c r="J477" s="18"/>
      <c r="K477" s="18"/>
      <c r="L477" s="18"/>
    </row>
    <row r="478" spans="1:12" x14ac:dyDescent="0.25">
      <c r="A478" s="18"/>
      <c r="B478" s="18"/>
      <c r="C478" s="18"/>
      <c r="D478" s="18"/>
      <c r="E478" s="18"/>
      <c r="F478" s="18"/>
      <c r="G478" s="18"/>
      <c r="H478" s="18"/>
      <c r="I478" s="18"/>
      <c r="J478" s="18"/>
      <c r="K478" s="18"/>
      <c r="L478" s="18"/>
    </row>
    <row r="479" spans="1:12" ht="15" customHeight="1" x14ac:dyDescent="0.25">
      <c r="A479" s="18"/>
      <c r="B479" s="18"/>
      <c r="C479" s="18"/>
      <c r="D479" s="18"/>
      <c r="E479" s="18"/>
      <c r="F479" s="18"/>
      <c r="G479" s="18"/>
      <c r="H479" s="18"/>
      <c r="I479" s="18"/>
      <c r="J479" s="18"/>
      <c r="K479" s="18"/>
      <c r="L479" s="18"/>
    </row>
    <row r="480" spans="1:12" x14ac:dyDescent="0.25">
      <c r="A480" s="18"/>
      <c r="B480" s="18"/>
      <c r="C480" s="18"/>
      <c r="D480" s="18"/>
      <c r="E480" s="18"/>
      <c r="F480" s="18"/>
      <c r="G480" s="18"/>
      <c r="H480" s="18"/>
      <c r="I480" s="18"/>
      <c r="J480" s="18"/>
      <c r="K480" s="18"/>
      <c r="L480" s="18"/>
    </row>
    <row r="481" spans="1:12" x14ac:dyDescent="0.25">
      <c r="A481" s="18"/>
      <c r="B481" s="18"/>
      <c r="C481" s="18"/>
      <c r="D481" s="18"/>
      <c r="E481" s="18"/>
      <c r="F481" s="18"/>
      <c r="G481" s="18"/>
      <c r="H481" s="18"/>
      <c r="I481" s="18"/>
      <c r="J481" s="18"/>
      <c r="K481" s="18"/>
      <c r="L481" s="18"/>
    </row>
    <row r="482" spans="1:12" ht="15" customHeight="1" x14ac:dyDescent="0.25">
      <c r="A482" s="18"/>
      <c r="B482" s="18"/>
      <c r="C482" s="18"/>
      <c r="D482" s="18"/>
      <c r="E482" s="18"/>
      <c r="F482" s="18"/>
      <c r="G482" s="18"/>
      <c r="H482" s="18"/>
      <c r="I482" s="18"/>
      <c r="J482" s="18"/>
      <c r="K482" s="18"/>
      <c r="L482" s="18"/>
    </row>
    <row r="483" spans="1:12" x14ac:dyDescent="0.25">
      <c r="A483" s="18"/>
      <c r="B483" s="18"/>
      <c r="C483" s="18"/>
      <c r="D483" s="18"/>
      <c r="E483" s="18"/>
      <c r="F483" s="18"/>
      <c r="G483" s="18"/>
      <c r="H483" s="18"/>
      <c r="I483" s="18"/>
      <c r="J483" s="18"/>
      <c r="K483" s="18"/>
      <c r="L483" s="18"/>
    </row>
    <row r="484" spans="1:12" x14ac:dyDescent="0.25">
      <c r="A484" s="18"/>
      <c r="B484" s="18"/>
      <c r="C484" s="18"/>
      <c r="D484" s="18"/>
      <c r="E484" s="18"/>
      <c r="F484" s="18"/>
      <c r="G484" s="18"/>
      <c r="H484" s="18"/>
      <c r="I484" s="18"/>
      <c r="J484" s="18"/>
      <c r="K484" s="18"/>
      <c r="L484" s="18"/>
    </row>
    <row r="485" spans="1:12" x14ac:dyDescent="0.25">
      <c r="A485" s="18"/>
      <c r="B485" s="18"/>
      <c r="C485" s="18"/>
      <c r="D485" s="18"/>
      <c r="E485" s="18"/>
      <c r="F485" s="18"/>
      <c r="G485" s="18"/>
      <c r="H485" s="18"/>
      <c r="I485" s="18"/>
      <c r="J485" s="18"/>
      <c r="K485" s="18"/>
      <c r="L485" s="18"/>
    </row>
    <row r="486" spans="1:12" x14ac:dyDescent="0.25">
      <c r="A486" s="18"/>
      <c r="B486" s="18"/>
      <c r="C486" s="18"/>
      <c r="D486" s="18"/>
      <c r="E486" s="18"/>
      <c r="F486" s="18"/>
      <c r="G486" s="18"/>
      <c r="H486" s="18"/>
      <c r="I486" s="18"/>
      <c r="J486" s="18"/>
      <c r="K486" s="18"/>
      <c r="L486" s="18"/>
    </row>
    <row r="487" spans="1:12" x14ac:dyDescent="0.25">
      <c r="A487" s="18"/>
      <c r="B487" s="18"/>
      <c r="C487" s="18"/>
      <c r="D487" s="18"/>
      <c r="E487" s="18"/>
      <c r="F487" s="18"/>
      <c r="G487" s="18"/>
      <c r="H487" s="18"/>
      <c r="I487" s="18"/>
      <c r="J487" s="18"/>
      <c r="K487" s="18"/>
      <c r="L487" s="18"/>
    </row>
    <row r="488" spans="1:12" x14ac:dyDescent="0.25">
      <c r="A488" s="18"/>
      <c r="B488" s="18"/>
      <c r="C488" s="18"/>
      <c r="D488" s="18"/>
      <c r="E488" s="18"/>
      <c r="F488" s="18"/>
      <c r="G488" s="18"/>
      <c r="H488" s="18"/>
      <c r="I488" s="18"/>
      <c r="J488" s="18"/>
      <c r="K488" s="18"/>
      <c r="L488" s="18"/>
    </row>
    <row r="489" spans="1:12" x14ac:dyDescent="0.25">
      <c r="A489" s="18"/>
      <c r="B489" s="18"/>
      <c r="C489" s="18"/>
      <c r="D489" s="18"/>
      <c r="E489" s="18"/>
      <c r="F489" s="18"/>
      <c r="G489" s="18"/>
      <c r="H489" s="18"/>
      <c r="I489" s="18"/>
      <c r="J489" s="18"/>
      <c r="K489" s="18"/>
      <c r="L489" s="18"/>
    </row>
    <row r="490" spans="1:12" ht="15" customHeight="1" x14ac:dyDescent="0.25">
      <c r="A490" s="18"/>
      <c r="B490" s="18"/>
      <c r="C490" s="18"/>
      <c r="D490" s="18"/>
      <c r="E490" s="18"/>
      <c r="F490" s="18"/>
      <c r="G490" s="18"/>
      <c r="H490" s="18"/>
      <c r="I490" s="18"/>
      <c r="J490" s="18"/>
      <c r="K490" s="18"/>
      <c r="L490" s="18"/>
    </row>
    <row r="491" spans="1:12" x14ac:dyDescent="0.25">
      <c r="A491" s="18"/>
      <c r="B491" s="18"/>
      <c r="C491" s="18"/>
      <c r="D491" s="18"/>
      <c r="E491" s="18"/>
      <c r="F491" s="18"/>
      <c r="G491" s="18"/>
      <c r="H491" s="18"/>
      <c r="I491" s="18"/>
      <c r="J491" s="18"/>
      <c r="K491" s="18"/>
      <c r="L491" s="18"/>
    </row>
    <row r="492" spans="1:12" x14ac:dyDescent="0.25">
      <c r="A492" s="18"/>
      <c r="B492" s="18"/>
      <c r="C492" s="18"/>
      <c r="D492" s="18"/>
      <c r="E492" s="18"/>
      <c r="F492" s="18"/>
      <c r="G492" s="18"/>
      <c r="H492" s="18"/>
      <c r="I492" s="18"/>
      <c r="J492" s="18"/>
      <c r="K492" s="18"/>
      <c r="L492" s="18"/>
    </row>
    <row r="493" spans="1:12" x14ac:dyDescent="0.25">
      <c r="A493" s="18"/>
      <c r="B493" s="18"/>
      <c r="C493" s="18"/>
      <c r="D493" s="18"/>
      <c r="E493" s="18"/>
      <c r="F493" s="18"/>
      <c r="G493" s="18"/>
      <c r="H493" s="18"/>
      <c r="I493" s="18"/>
      <c r="J493" s="18"/>
      <c r="K493" s="18"/>
      <c r="L493" s="18"/>
    </row>
    <row r="494" spans="1:12" x14ac:dyDescent="0.25">
      <c r="A494" s="18"/>
      <c r="B494" s="18"/>
      <c r="C494" s="18"/>
      <c r="D494" s="18"/>
      <c r="E494" s="18"/>
      <c r="F494" s="18"/>
      <c r="G494" s="18"/>
      <c r="H494" s="18"/>
      <c r="I494" s="18"/>
      <c r="J494" s="18"/>
      <c r="K494" s="18"/>
      <c r="L494" s="18"/>
    </row>
    <row r="495" spans="1:12" x14ac:dyDescent="0.25">
      <c r="A495" s="18"/>
      <c r="B495" s="18"/>
      <c r="C495" s="18"/>
      <c r="D495" s="18"/>
      <c r="E495" s="18"/>
      <c r="F495" s="18"/>
      <c r="G495" s="18"/>
      <c r="H495" s="18"/>
      <c r="I495" s="18"/>
      <c r="J495" s="18"/>
      <c r="K495" s="18"/>
      <c r="L495" s="18"/>
    </row>
    <row r="496" spans="1:12" x14ac:dyDescent="0.25">
      <c r="A496" s="18"/>
      <c r="B496" s="18"/>
      <c r="C496" s="18"/>
      <c r="D496" s="18"/>
      <c r="E496" s="18"/>
      <c r="F496" s="18"/>
      <c r="G496" s="18"/>
      <c r="H496" s="18"/>
      <c r="I496" s="18"/>
      <c r="J496" s="18"/>
      <c r="K496" s="18"/>
      <c r="L496" s="18"/>
    </row>
    <row r="497" spans="1:12" x14ac:dyDescent="0.25">
      <c r="A497" s="18"/>
      <c r="B497" s="18"/>
      <c r="C497" s="18"/>
      <c r="D497" s="18"/>
      <c r="E497" s="18"/>
      <c r="F497" s="18"/>
      <c r="G497" s="18"/>
      <c r="H497" s="18"/>
      <c r="I497" s="18"/>
      <c r="J497" s="18"/>
      <c r="K497" s="18"/>
      <c r="L497" s="18"/>
    </row>
    <row r="498" spans="1:12" x14ac:dyDescent="0.25">
      <c r="A498" s="18"/>
      <c r="B498" s="18"/>
      <c r="C498" s="18"/>
      <c r="D498" s="18"/>
      <c r="E498" s="18"/>
      <c r="F498" s="18"/>
      <c r="G498" s="18"/>
      <c r="H498" s="18"/>
      <c r="I498" s="18"/>
      <c r="J498" s="18"/>
      <c r="K498" s="18"/>
      <c r="L498" s="18"/>
    </row>
    <row r="499" spans="1:12" x14ac:dyDescent="0.25">
      <c r="A499" s="18"/>
      <c r="B499" s="18"/>
      <c r="C499" s="18"/>
      <c r="D499" s="18"/>
      <c r="E499" s="18"/>
      <c r="F499" s="18"/>
      <c r="G499" s="18"/>
      <c r="H499" s="18"/>
      <c r="I499" s="18"/>
      <c r="J499" s="18"/>
      <c r="K499" s="18"/>
      <c r="L499" s="18"/>
    </row>
    <row r="500" spans="1:12" x14ac:dyDescent="0.25">
      <c r="A500" s="18"/>
      <c r="B500" s="18"/>
      <c r="C500" s="18"/>
      <c r="D500" s="18"/>
      <c r="E500" s="18"/>
      <c r="F500" s="18"/>
      <c r="G500" s="18"/>
      <c r="H500" s="18"/>
      <c r="I500" s="18"/>
      <c r="J500" s="18"/>
      <c r="K500" s="18"/>
      <c r="L500" s="18"/>
    </row>
    <row r="501" spans="1:12" x14ac:dyDescent="0.25">
      <c r="A501" s="18"/>
      <c r="B501" s="18"/>
      <c r="C501" s="18"/>
      <c r="D501" s="18"/>
      <c r="E501" s="18"/>
      <c r="F501" s="18"/>
      <c r="G501" s="18"/>
      <c r="H501" s="18"/>
      <c r="I501" s="18"/>
      <c r="J501" s="18"/>
      <c r="K501" s="18"/>
      <c r="L501" s="18"/>
    </row>
    <row r="502" spans="1:12" ht="15" customHeight="1" x14ac:dyDescent="0.25">
      <c r="A502" s="18"/>
      <c r="B502" s="18"/>
      <c r="C502" s="18"/>
      <c r="D502" s="18"/>
      <c r="E502" s="18"/>
      <c r="F502" s="18"/>
      <c r="G502" s="18"/>
      <c r="H502" s="18"/>
      <c r="I502" s="18"/>
      <c r="J502" s="18"/>
      <c r="K502" s="18"/>
      <c r="L502" s="18"/>
    </row>
    <row r="503" spans="1:12" x14ac:dyDescent="0.25">
      <c r="A503" s="18"/>
      <c r="B503" s="18"/>
      <c r="C503" s="18"/>
      <c r="D503" s="18"/>
      <c r="E503" s="18"/>
      <c r="F503" s="18"/>
      <c r="G503" s="18"/>
      <c r="H503" s="18"/>
      <c r="I503" s="18"/>
      <c r="J503" s="18"/>
      <c r="K503" s="18"/>
      <c r="L503" s="18"/>
    </row>
    <row r="504" spans="1:12" x14ac:dyDescent="0.25">
      <c r="A504" s="18"/>
      <c r="B504" s="18"/>
      <c r="C504" s="18"/>
      <c r="D504" s="18"/>
      <c r="E504" s="18"/>
      <c r="F504" s="18"/>
      <c r="G504" s="18"/>
      <c r="H504" s="18"/>
      <c r="I504" s="18"/>
      <c r="J504" s="18"/>
      <c r="K504" s="18"/>
      <c r="L504" s="18"/>
    </row>
    <row r="505" spans="1:12" x14ac:dyDescent="0.25">
      <c r="A505" s="18"/>
      <c r="B505" s="18"/>
      <c r="C505" s="18"/>
      <c r="D505" s="18"/>
      <c r="E505" s="18"/>
      <c r="F505" s="18"/>
      <c r="G505" s="18"/>
      <c r="H505" s="18"/>
      <c r="I505" s="18"/>
      <c r="J505" s="18"/>
      <c r="K505" s="18"/>
      <c r="L505" s="18"/>
    </row>
    <row r="506" spans="1:12" x14ac:dyDescent="0.25">
      <c r="A506" s="18"/>
      <c r="B506" s="18"/>
      <c r="C506" s="18"/>
      <c r="D506" s="18"/>
      <c r="E506" s="18"/>
      <c r="F506" s="18"/>
      <c r="G506" s="18"/>
      <c r="H506" s="18"/>
      <c r="I506" s="18"/>
      <c r="J506" s="18"/>
      <c r="K506" s="18"/>
      <c r="L506" s="18"/>
    </row>
    <row r="507" spans="1:12" x14ac:dyDescent="0.25">
      <c r="A507" s="18"/>
      <c r="B507" s="18"/>
      <c r="C507" s="18"/>
      <c r="D507" s="18"/>
      <c r="E507" s="18"/>
      <c r="F507" s="18"/>
      <c r="G507" s="18"/>
      <c r="H507" s="18"/>
      <c r="I507" s="18"/>
      <c r="J507" s="18"/>
      <c r="K507" s="18"/>
      <c r="L507" s="18"/>
    </row>
    <row r="508" spans="1:12" x14ac:dyDescent="0.25">
      <c r="A508" s="18"/>
      <c r="B508" s="18"/>
      <c r="C508" s="18"/>
      <c r="D508" s="18"/>
      <c r="E508" s="18"/>
      <c r="F508" s="18"/>
      <c r="G508" s="18"/>
      <c r="H508" s="18"/>
      <c r="I508" s="18"/>
      <c r="J508" s="18"/>
      <c r="K508" s="18"/>
      <c r="L508" s="18"/>
    </row>
    <row r="509" spans="1:12" x14ac:dyDescent="0.25">
      <c r="A509" s="18"/>
      <c r="B509" s="18"/>
      <c r="C509" s="18"/>
      <c r="D509" s="18"/>
      <c r="E509" s="18"/>
      <c r="F509" s="18"/>
      <c r="G509" s="18"/>
      <c r="H509" s="18"/>
      <c r="I509" s="18"/>
      <c r="J509" s="18"/>
      <c r="K509" s="18"/>
      <c r="L509" s="18"/>
    </row>
    <row r="510" spans="1:12" ht="15" customHeight="1" x14ac:dyDescent="0.25">
      <c r="A510" s="18"/>
      <c r="B510" s="18"/>
      <c r="C510" s="18"/>
      <c r="D510" s="18"/>
      <c r="E510" s="18"/>
      <c r="F510" s="18"/>
      <c r="G510" s="18"/>
      <c r="H510" s="18"/>
      <c r="I510" s="18"/>
      <c r="J510" s="18"/>
      <c r="K510" s="18"/>
      <c r="L510" s="18"/>
    </row>
    <row r="511" spans="1:12" x14ac:dyDescent="0.25">
      <c r="A511" s="18"/>
      <c r="B511" s="18"/>
      <c r="C511" s="18"/>
      <c r="D511" s="18"/>
      <c r="E511" s="18"/>
      <c r="F511" s="18"/>
      <c r="G511" s="18"/>
      <c r="H511" s="18"/>
      <c r="I511" s="18"/>
      <c r="J511" s="18"/>
      <c r="K511" s="18"/>
      <c r="L511" s="18"/>
    </row>
    <row r="512" spans="1:12" x14ac:dyDescent="0.25">
      <c r="A512" s="18"/>
      <c r="B512" s="18"/>
      <c r="C512" s="18"/>
      <c r="D512" s="18"/>
      <c r="E512" s="18"/>
      <c r="F512" s="18"/>
      <c r="G512" s="18"/>
      <c r="H512" s="18"/>
      <c r="I512" s="18"/>
      <c r="J512" s="18"/>
      <c r="K512" s="18"/>
      <c r="L512" s="18"/>
    </row>
    <row r="513" spans="1:12" x14ac:dyDescent="0.25">
      <c r="A513" s="18"/>
      <c r="B513" s="18"/>
      <c r="C513" s="18"/>
      <c r="D513" s="18"/>
      <c r="E513" s="18"/>
      <c r="F513" s="18"/>
      <c r="G513" s="18"/>
      <c r="H513" s="18"/>
      <c r="I513" s="18"/>
      <c r="J513" s="18"/>
      <c r="K513" s="18"/>
      <c r="L513" s="18"/>
    </row>
    <row r="514" spans="1:12" x14ac:dyDescent="0.25">
      <c r="A514" s="18"/>
      <c r="B514" s="18"/>
      <c r="C514" s="18"/>
      <c r="D514" s="18"/>
      <c r="E514" s="18"/>
      <c r="F514" s="18"/>
      <c r="G514" s="18"/>
      <c r="H514" s="18"/>
      <c r="I514" s="18"/>
      <c r="J514" s="18"/>
      <c r="K514" s="18"/>
      <c r="L514" s="18"/>
    </row>
    <row r="515" spans="1:12" x14ac:dyDescent="0.25">
      <c r="A515" s="18"/>
      <c r="B515" s="18"/>
      <c r="C515" s="18"/>
      <c r="D515" s="18"/>
      <c r="E515" s="18"/>
      <c r="F515" s="18"/>
      <c r="G515" s="18"/>
      <c r="H515" s="18"/>
      <c r="I515" s="18"/>
      <c r="J515" s="18"/>
      <c r="K515" s="18"/>
      <c r="L515" s="18"/>
    </row>
    <row r="516" spans="1:12" ht="15" customHeight="1" x14ac:dyDescent="0.25">
      <c r="A516" s="18"/>
      <c r="B516" s="18"/>
      <c r="C516" s="18"/>
      <c r="D516" s="18"/>
      <c r="E516" s="18"/>
      <c r="F516" s="18"/>
      <c r="G516" s="18"/>
      <c r="H516" s="18"/>
      <c r="I516" s="18"/>
      <c r="J516" s="18"/>
      <c r="K516" s="18"/>
      <c r="L516" s="18"/>
    </row>
    <row r="517" spans="1:12" x14ac:dyDescent="0.25">
      <c r="A517" s="18"/>
      <c r="B517" s="18"/>
      <c r="C517" s="18"/>
      <c r="D517" s="18"/>
      <c r="E517" s="18"/>
      <c r="F517" s="18"/>
      <c r="G517" s="18"/>
      <c r="H517" s="18"/>
      <c r="I517" s="18"/>
      <c r="J517" s="18"/>
      <c r="K517" s="18"/>
      <c r="L517" s="18"/>
    </row>
    <row r="518" spans="1:12" x14ac:dyDescent="0.25">
      <c r="A518" s="18"/>
      <c r="B518" s="18"/>
      <c r="C518" s="18"/>
      <c r="D518" s="18"/>
      <c r="E518" s="18"/>
      <c r="F518" s="18"/>
      <c r="G518" s="18"/>
      <c r="H518" s="18"/>
      <c r="I518" s="18"/>
      <c r="J518" s="18"/>
      <c r="K518" s="18"/>
      <c r="L518" s="18"/>
    </row>
    <row r="519" spans="1:12" x14ac:dyDescent="0.25">
      <c r="A519" s="18"/>
      <c r="B519" s="18"/>
      <c r="C519" s="18"/>
      <c r="D519" s="18"/>
      <c r="E519" s="18"/>
      <c r="F519" s="18"/>
      <c r="G519" s="18"/>
      <c r="H519" s="18"/>
      <c r="I519" s="18"/>
      <c r="J519" s="18"/>
      <c r="K519" s="18"/>
      <c r="L519" s="18"/>
    </row>
    <row r="520" spans="1:12" x14ac:dyDescent="0.25">
      <c r="A520" s="18"/>
      <c r="B520" s="18"/>
      <c r="C520" s="18"/>
      <c r="D520" s="18"/>
      <c r="E520" s="18"/>
      <c r="F520" s="18"/>
      <c r="G520" s="18"/>
      <c r="H520" s="18"/>
      <c r="I520" s="18"/>
      <c r="J520" s="18"/>
      <c r="K520" s="18"/>
      <c r="L520" s="18"/>
    </row>
    <row r="521" spans="1:12" ht="15" customHeight="1" x14ac:dyDescent="0.25">
      <c r="A521" s="18"/>
      <c r="B521" s="18"/>
      <c r="C521" s="18"/>
      <c r="D521" s="18"/>
      <c r="E521" s="18"/>
      <c r="F521" s="18"/>
      <c r="G521" s="18"/>
      <c r="H521" s="18"/>
      <c r="I521" s="18"/>
      <c r="J521" s="18"/>
      <c r="K521" s="18"/>
      <c r="L521" s="18"/>
    </row>
    <row r="522" spans="1:12" x14ac:dyDescent="0.25">
      <c r="A522" s="18"/>
      <c r="B522" s="18"/>
      <c r="C522" s="18"/>
      <c r="D522" s="18"/>
      <c r="E522" s="18"/>
      <c r="F522" s="18"/>
      <c r="G522" s="18"/>
      <c r="H522" s="18"/>
      <c r="I522" s="18"/>
      <c r="J522" s="18"/>
      <c r="K522" s="18"/>
      <c r="L522" s="18"/>
    </row>
    <row r="523" spans="1:12" x14ac:dyDescent="0.25">
      <c r="A523" s="18"/>
      <c r="B523" s="18"/>
      <c r="C523" s="18"/>
      <c r="D523" s="18"/>
      <c r="E523" s="18"/>
      <c r="F523" s="18"/>
      <c r="G523" s="18"/>
      <c r="H523" s="18"/>
      <c r="I523" s="18"/>
      <c r="J523" s="18"/>
      <c r="K523" s="18"/>
      <c r="L523" s="18"/>
    </row>
    <row r="524" spans="1:12" x14ac:dyDescent="0.25">
      <c r="A524" s="18"/>
      <c r="B524" s="18"/>
      <c r="C524" s="18"/>
      <c r="D524" s="18"/>
      <c r="E524" s="18"/>
      <c r="F524" s="18"/>
      <c r="G524" s="18"/>
      <c r="H524" s="18"/>
      <c r="I524" s="18"/>
      <c r="J524" s="18"/>
      <c r="K524" s="18"/>
      <c r="L524" s="18"/>
    </row>
    <row r="525" spans="1:12" ht="15" customHeight="1" x14ac:dyDescent="0.25">
      <c r="A525" s="18"/>
      <c r="B525" s="18"/>
      <c r="C525" s="18"/>
      <c r="D525" s="18"/>
      <c r="E525" s="18"/>
      <c r="F525" s="18"/>
      <c r="G525" s="18"/>
      <c r="H525" s="18"/>
      <c r="I525" s="18"/>
      <c r="J525" s="18"/>
      <c r="K525" s="18"/>
      <c r="L525" s="18"/>
    </row>
    <row r="526" spans="1:12" x14ac:dyDescent="0.25">
      <c r="A526" s="18"/>
      <c r="B526" s="18"/>
      <c r="C526" s="18"/>
      <c r="D526" s="18"/>
      <c r="E526" s="18"/>
      <c r="F526" s="18"/>
      <c r="G526" s="18"/>
      <c r="H526" s="18"/>
      <c r="I526" s="18"/>
      <c r="J526" s="18"/>
      <c r="K526" s="18"/>
      <c r="L526" s="18"/>
    </row>
    <row r="527" spans="1:12" x14ac:dyDescent="0.25">
      <c r="A527" s="18"/>
      <c r="B527" s="18"/>
      <c r="C527" s="18"/>
      <c r="D527" s="18"/>
      <c r="E527" s="18"/>
      <c r="F527" s="18"/>
      <c r="G527" s="18"/>
      <c r="H527" s="18"/>
      <c r="I527" s="18"/>
      <c r="J527" s="18"/>
      <c r="K527" s="18"/>
      <c r="L527" s="18"/>
    </row>
    <row r="528" spans="1:12" x14ac:dyDescent="0.25">
      <c r="A528" s="18"/>
      <c r="B528" s="18"/>
      <c r="C528" s="18"/>
      <c r="D528" s="18"/>
      <c r="E528" s="18"/>
      <c r="F528" s="18"/>
      <c r="G528" s="18"/>
      <c r="H528" s="18"/>
      <c r="I528" s="18"/>
      <c r="J528" s="18"/>
      <c r="K528" s="18"/>
      <c r="L528" s="18"/>
    </row>
    <row r="529" spans="1:12" x14ac:dyDescent="0.25">
      <c r="A529" s="18"/>
      <c r="B529" s="18"/>
      <c r="C529" s="18"/>
      <c r="D529" s="18"/>
      <c r="E529" s="18"/>
      <c r="F529" s="18"/>
      <c r="G529" s="18"/>
      <c r="H529" s="18"/>
      <c r="I529" s="18"/>
      <c r="J529" s="18"/>
      <c r="K529" s="18"/>
      <c r="L529" s="18"/>
    </row>
    <row r="530" spans="1:12" ht="15" customHeight="1" x14ac:dyDescent="0.25">
      <c r="A530" s="18"/>
      <c r="B530" s="18"/>
      <c r="C530" s="18"/>
      <c r="D530" s="18"/>
      <c r="E530" s="18"/>
      <c r="F530" s="18"/>
      <c r="G530" s="18"/>
      <c r="H530" s="18"/>
      <c r="I530" s="18"/>
      <c r="J530" s="18"/>
      <c r="K530" s="18"/>
      <c r="L530" s="18"/>
    </row>
    <row r="531" spans="1:12" x14ac:dyDescent="0.25">
      <c r="A531" s="18"/>
      <c r="B531" s="18"/>
      <c r="C531" s="18"/>
      <c r="D531" s="18"/>
      <c r="E531" s="18"/>
      <c r="F531" s="18"/>
      <c r="G531" s="18"/>
      <c r="H531" s="18"/>
      <c r="I531" s="18"/>
      <c r="J531" s="18"/>
      <c r="K531" s="18"/>
      <c r="L531" s="18"/>
    </row>
    <row r="532" spans="1:12" ht="15" customHeight="1" x14ac:dyDescent="0.25">
      <c r="A532" s="18"/>
      <c r="B532" s="18"/>
      <c r="C532" s="18"/>
      <c r="D532" s="18"/>
      <c r="E532" s="18"/>
      <c r="F532" s="18"/>
      <c r="G532" s="18"/>
      <c r="H532" s="18"/>
      <c r="I532" s="18"/>
      <c r="J532" s="18"/>
      <c r="K532" s="18"/>
      <c r="L532" s="18"/>
    </row>
    <row r="533" spans="1:12" ht="15" customHeight="1" x14ac:dyDescent="0.25">
      <c r="A533" s="18"/>
      <c r="B533" s="18"/>
      <c r="C533" s="18"/>
      <c r="D533" s="18"/>
      <c r="E533" s="18"/>
      <c r="F533" s="18"/>
      <c r="G533" s="18"/>
      <c r="H533" s="18"/>
      <c r="I533" s="18"/>
      <c r="J533" s="18"/>
      <c r="K533" s="18"/>
      <c r="L533" s="18"/>
    </row>
    <row r="534" spans="1:12" ht="15" customHeight="1" x14ac:dyDescent="0.25">
      <c r="A534" s="18"/>
      <c r="B534" s="18"/>
      <c r="C534" s="18"/>
      <c r="D534" s="18"/>
      <c r="E534" s="18"/>
      <c r="F534" s="18"/>
      <c r="G534" s="18"/>
      <c r="H534" s="18"/>
      <c r="I534" s="18"/>
      <c r="J534" s="18"/>
      <c r="K534" s="18"/>
      <c r="L534" s="18"/>
    </row>
    <row r="535" spans="1:12" x14ac:dyDescent="0.25">
      <c r="A535" s="18"/>
      <c r="B535" s="18"/>
      <c r="C535" s="18"/>
      <c r="D535" s="18"/>
      <c r="E535" s="18"/>
      <c r="F535" s="18"/>
      <c r="G535" s="18"/>
      <c r="H535" s="18"/>
      <c r="I535" s="18"/>
      <c r="J535" s="18"/>
      <c r="K535" s="18"/>
      <c r="L535" s="18"/>
    </row>
    <row r="536" spans="1:12" x14ac:dyDescent="0.25">
      <c r="A536" s="18"/>
      <c r="B536" s="18"/>
      <c r="C536" s="18"/>
      <c r="D536" s="18"/>
      <c r="E536" s="18"/>
      <c r="F536" s="18"/>
      <c r="G536" s="18"/>
      <c r="H536" s="18"/>
      <c r="I536" s="18"/>
      <c r="J536" s="18"/>
      <c r="K536" s="18"/>
      <c r="L536" s="18"/>
    </row>
    <row r="537" spans="1:12" x14ac:dyDescent="0.25">
      <c r="A537" s="18"/>
      <c r="B537" s="18"/>
      <c r="C537" s="18"/>
      <c r="D537" s="18"/>
      <c r="E537" s="18"/>
      <c r="F537" s="18"/>
      <c r="G537" s="18"/>
      <c r="H537" s="18"/>
      <c r="I537" s="18"/>
      <c r="J537" s="18"/>
      <c r="K537" s="18"/>
      <c r="L537" s="18"/>
    </row>
    <row r="538" spans="1:12" x14ac:dyDescent="0.25">
      <c r="A538" s="18"/>
      <c r="B538" s="18"/>
      <c r="C538" s="18"/>
      <c r="D538" s="18"/>
      <c r="E538" s="18"/>
      <c r="F538" s="18"/>
      <c r="G538" s="18"/>
      <c r="H538" s="18"/>
      <c r="I538" s="18"/>
      <c r="J538" s="18"/>
      <c r="K538" s="18"/>
      <c r="L538" s="18"/>
    </row>
    <row r="539" spans="1:12" ht="15" customHeight="1" x14ac:dyDescent="0.25">
      <c r="A539" s="18"/>
      <c r="B539" s="18"/>
      <c r="C539" s="18"/>
      <c r="D539" s="18"/>
      <c r="E539" s="18"/>
      <c r="F539" s="18"/>
      <c r="G539" s="18"/>
      <c r="H539" s="18"/>
      <c r="I539" s="18"/>
      <c r="J539" s="18"/>
      <c r="K539" s="18"/>
      <c r="L539" s="18"/>
    </row>
    <row r="540" spans="1:12" x14ac:dyDescent="0.25">
      <c r="A540" s="18"/>
      <c r="B540" s="18"/>
      <c r="C540" s="18"/>
      <c r="D540" s="18"/>
      <c r="E540" s="18"/>
      <c r="F540" s="18"/>
      <c r="G540" s="18"/>
      <c r="H540" s="18"/>
      <c r="I540" s="18"/>
      <c r="J540" s="18"/>
      <c r="K540" s="18"/>
      <c r="L540" s="18"/>
    </row>
    <row r="541" spans="1:12" x14ac:dyDescent="0.25">
      <c r="A541" s="18"/>
      <c r="B541" s="18"/>
      <c r="C541" s="18"/>
      <c r="D541" s="18"/>
      <c r="E541" s="18"/>
      <c r="F541" s="18"/>
      <c r="G541" s="18"/>
      <c r="H541" s="18"/>
      <c r="I541" s="18"/>
      <c r="J541" s="18"/>
      <c r="K541" s="18"/>
      <c r="L541" s="18"/>
    </row>
    <row r="542" spans="1:12" ht="15" customHeight="1" x14ac:dyDescent="0.25">
      <c r="A542" s="18"/>
      <c r="B542" s="18"/>
      <c r="C542" s="18"/>
      <c r="D542" s="18"/>
      <c r="E542" s="18"/>
      <c r="F542" s="18"/>
      <c r="G542" s="18"/>
      <c r="H542" s="18"/>
      <c r="I542" s="18"/>
      <c r="J542" s="18"/>
      <c r="K542" s="18"/>
      <c r="L542" s="18"/>
    </row>
    <row r="543" spans="1:12" x14ac:dyDescent="0.25">
      <c r="A543" s="18"/>
      <c r="B543" s="18"/>
      <c r="C543" s="18"/>
      <c r="D543" s="18"/>
      <c r="E543" s="18"/>
      <c r="F543" s="18"/>
      <c r="G543" s="18"/>
      <c r="H543" s="18"/>
      <c r="I543" s="18"/>
      <c r="J543" s="18"/>
      <c r="K543" s="18"/>
      <c r="L543" s="18"/>
    </row>
    <row r="544" spans="1:12" x14ac:dyDescent="0.25">
      <c r="A544" s="18"/>
      <c r="B544" s="18"/>
      <c r="C544" s="18"/>
      <c r="D544" s="18"/>
      <c r="E544" s="18"/>
      <c r="F544" s="18"/>
      <c r="G544" s="18"/>
      <c r="H544" s="18"/>
      <c r="I544" s="18"/>
      <c r="J544" s="18"/>
      <c r="K544" s="18"/>
      <c r="L544" s="18"/>
    </row>
    <row r="545" spans="1:12" x14ac:dyDescent="0.25">
      <c r="A545" s="18"/>
      <c r="B545" s="18"/>
      <c r="C545" s="18"/>
      <c r="D545" s="18"/>
      <c r="E545" s="18"/>
      <c r="F545" s="18"/>
      <c r="G545" s="18"/>
      <c r="H545" s="18"/>
      <c r="I545" s="18"/>
      <c r="J545" s="18"/>
      <c r="K545" s="18"/>
      <c r="L545" s="18"/>
    </row>
    <row r="546" spans="1:12" x14ac:dyDescent="0.25">
      <c r="A546" s="18"/>
      <c r="B546" s="18"/>
      <c r="C546" s="18"/>
      <c r="D546" s="18"/>
      <c r="E546" s="18"/>
      <c r="F546" s="18"/>
      <c r="G546" s="18"/>
      <c r="H546" s="18"/>
      <c r="I546" s="18"/>
      <c r="J546" s="18"/>
      <c r="K546" s="18"/>
      <c r="L546" s="18"/>
    </row>
    <row r="547" spans="1:12" x14ac:dyDescent="0.25">
      <c r="A547" s="18"/>
      <c r="B547" s="18"/>
      <c r="C547" s="18"/>
      <c r="D547" s="18"/>
      <c r="E547" s="18"/>
      <c r="F547" s="18"/>
      <c r="G547" s="18"/>
      <c r="H547" s="18"/>
      <c r="I547" s="18"/>
      <c r="J547" s="18"/>
      <c r="K547" s="18"/>
      <c r="L547" s="18"/>
    </row>
    <row r="548" spans="1:12" x14ac:dyDescent="0.25">
      <c r="A548" s="18"/>
      <c r="B548" s="18"/>
      <c r="C548" s="18"/>
      <c r="D548" s="18"/>
      <c r="E548" s="18"/>
      <c r="F548" s="18"/>
      <c r="G548" s="18"/>
      <c r="H548" s="18"/>
      <c r="I548" s="18"/>
      <c r="J548" s="18"/>
      <c r="K548" s="18"/>
      <c r="L548" s="18"/>
    </row>
    <row r="549" spans="1:12" x14ac:dyDescent="0.25">
      <c r="A549" s="18"/>
      <c r="B549" s="18"/>
      <c r="C549" s="18"/>
      <c r="D549" s="18"/>
      <c r="E549" s="18"/>
      <c r="F549" s="18"/>
      <c r="G549" s="18"/>
      <c r="H549" s="18"/>
      <c r="I549" s="18"/>
      <c r="J549" s="18"/>
      <c r="K549" s="18"/>
      <c r="L549" s="18"/>
    </row>
    <row r="550" spans="1:12" ht="15" customHeight="1" x14ac:dyDescent="0.25">
      <c r="A550" s="18"/>
      <c r="B550" s="18"/>
      <c r="C550" s="18"/>
      <c r="D550" s="18"/>
      <c r="E550" s="18"/>
      <c r="F550" s="18"/>
      <c r="G550" s="18"/>
      <c r="H550" s="18"/>
      <c r="I550" s="18"/>
      <c r="J550" s="18"/>
      <c r="K550" s="18"/>
      <c r="L550" s="18"/>
    </row>
    <row r="551" spans="1:12" x14ac:dyDescent="0.25">
      <c r="A551" s="18"/>
      <c r="B551" s="18"/>
      <c r="C551" s="18"/>
      <c r="D551" s="18"/>
      <c r="E551" s="18"/>
      <c r="F551" s="18"/>
      <c r="G551" s="18"/>
      <c r="H551" s="18"/>
      <c r="I551" s="18"/>
      <c r="J551" s="18"/>
      <c r="K551" s="18"/>
      <c r="L551" s="18"/>
    </row>
    <row r="552" spans="1:12" x14ac:dyDescent="0.25">
      <c r="A552" s="18"/>
      <c r="B552" s="18"/>
      <c r="C552" s="18"/>
      <c r="D552" s="18"/>
      <c r="E552" s="18"/>
      <c r="F552" s="18"/>
      <c r="G552" s="18"/>
      <c r="H552" s="18"/>
      <c r="I552" s="18"/>
      <c r="J552" s="18"/>
      <c r="K552" s="18"/>
      <c r="L552" s="18"/>
    </row>
    <row r="553" spans="1:12" x14ac:dyDescent="0.25">
      <c r="A553" s="18"/>
      <c r="B553" s="18"/>
      <c r="C553" s="18"/>
      <c r="D553" s="18"/>
      <c r="E553" s="18"/>
      <c r="F553" s="18"/>
      <c r="G553" s="18"/>
      <c r="H553" s="18"/>
      <c r="I553" s="18"/>
      <c r="J553" s="18"/>
      <c r="K553" s="18"/>
      <c r="L553" s="18"/>
    </row>
    <row r="554" spans="1:12" x14ac:dyDescent="0.25">
      <c r="A554" s="18"/>
      <c r="B554" s="18"/>
      <c r="C554" s="18"/>
      <c r="D554" s="18"/>
      <c r="E554" s="18"/>
      <c r="F554" s="18"/>
      <c r="G554" s="18"/>
      <c r="H554" s="18"/>
      <c r="I554" s="18"/>
      <c r="J554" s="18"/>
      <c r="K554" s="18"/>
      <c r="L554" s="18"/>
    </row>
    <row r="555" spans="1:12" x14ac:dyDescent="0.25">
      <c r="A555" s="18"/>
      <c r="B555" s="18"/>
      <c r="C555" s="18"/>
      <c r="D555" s="18"/>
      <c r="E555" s="18"/>
      <c r="F555" s="18"/>
      <c r="G555" s="18"/>
      <c r="H555" s="18"/>
      <c r="I555" s="18"/>
      <c r="J555" s="18"/>
      <c r="K555" s="18"/>
      <c r="L555" s="18"/>
    </row>
    <row r="556" spans="1:12" x14ac:dyDescent="0.25">
      <c r="A556" s="18"/>
      <c r="B556" s="18"/>
      <c r="C556" s="18"/>
      <c r="D556" s="18"/>
      <c r="E556" s="18"/>
      <c r="F556" s="18"/>
      <c r="G556" s="18"/>
      <c r="H556" s="18"/>
      <c r="I556" s="18"/>
      <c r="J556" s="18"/>
      <c r="K556" s="18"/>
      <c r="L556" s="18"/>
    </row>
    <row r="557" spans="1:12" x14ac:dyDescent="0.25">
      <c r="A557" s="18"/>
      <c r="B557" s="18"/>
      <c r="C557" s="18"/>
      <c r="D557" s="18"/>
      <c r="E557" s="18"/>
      <c r="F557" s="18"/>
      <c r="G557" s="18"/>
      <c r="H557" s="18"/>
      <c r="I557" s="18"/>
      <c r="J557" s="18"/>
      <c r="K557" s="18"/>
      <c r="L557" s="18"/>
    </row>
    <row r="558" spans="1:12" ht="15" customHeight="1" x14ac:dyDescent="0.25">
      <c r="A558" s="18"/>
      <c r="B558" s="18"/>
      <c r="C558" s="18"/>
      <c r="D558" s="18"/>
      <c r="E558" s="18"/>
      <c r="F558" s="18"/>
      <c r="G558" s="18"/>
      <c r="H558" s="18"/>
      <c r="I558" s="18"/>
      <c r="J558" s="18"/>
      <c r="K558" s="18"/>
      <c r="L558" s="18"/>
    </row>
    <row r="559" spans="1:12" x14ac:dyDescent="0.25">
      <c r="A559" s="18"/>
      <c r="B559" s="18"/>
      <c r="C559" s="18"/>
      <c r="D559" s="18"/>
      <c r="E559" s="18"/>
      <c r="F559" s="18"/>
      <c r="G559" s="18"/>
      <c r="H559" s="18"/>
      <c r="I559" s="18"/>
      <c r="J559" s="18"/>
      <c r="K559" s="18"/>
      <c r="L559" s="18"/>
    </row>
    <row r="560" spans="1:12" x14ac:dyDescent="0.25">
      <c r="A560" s="18"/>
      <c r="B560" s="18"/>
      <c r="C560" s="18"/>
      <c r="D560" s="18"/>
      <c r="E560" s="18"/>
      <c r="F560" s="18"/>
      <c r="G560" s="18"/>
      <c r="H560" s="18"/>
      <c r="I560" s="18"/>
      <c r="J560" s="18"/>
      <c r="K560" s="18"/>
      <c r="L560" s="18"/>
    </row>
    <row r="561" spans="1:12" x14ac:dyDescent="0.25">
      <c r="A561" s="18"/>
      <c r="B561" s="18"/>
      <c r="C561" s="18"/>
      <c r="D561" s="18"/>
      <c r="E561" s="18"/>
      <c r="F561" s="18"/>
      <c r="G561" s="18"/>
      <c r="H561" s="18"/>
      <c r="I561" s="18"/>
      <c r="J561" s="18"/>
      <c r="K561" s="18"/>
      <c r="L561" s="18"/>
    </row>
    <row r="562" spans="1:12" x14ac:dyDescent="0.25">
      <c r="A562" s="18"/>
      <c r="B562" s="18"/>
      <c r="C562" s="18"/>
      <c r="D562" s="18"/>
      <c r="E562" s="18"/>
      <c r="F562" s="18"/>
      <c r="G562" s="18"/>
      <c r="H562" s="18"/>
      <c r="I562" s="18"/>
      <c r="J562" s="18"/>
      <c r="K562" s="18"/>
      <c r="L562" s="18"/>
    </row>
    <row r="563" spans="1:12" x14ac:dyDescent="0.25">
      <c r="A563" s="18"/>
      <c r="B563" s="18"/>
      <c r="C563" s="18"/>
      <c r="D563" s="18"/>
      <c r="E563" s="18"/>
      <c r="F563" s="18"/>
      <c r="G563" s="18"/>
      <c r="H563" s="18"/>
      <c r="I563" s="18"/>
      <c r="J563" s="18"/>
      <c r="K563" s="18"/>
      <c r="L563" s="18"/>
    </row>
    <row r="564" spans="1:12" x14ac:dyDescent="0.25">
      <c r="A564" s="18"/>
      <c r="B564" s="18"/>
      <c r="C564" s="18"/>
      <c r="D564" s="18"/>
      <c r="E564" s="18"/>
      <c r="F564" s="18"/>
      <c r="G564" s="18"/>
      <c r="H564" s="18"/>
      <c r="I564" s="18"/>
      <c r="J564" s="18"/>
      <c r="K564" s="18"/>
      <c r="L564" s="18"/>
    </row>
    <row r="565" spans="1:12" x14ac:dyDescent="0.25">
      <c r="A565" s="18"/>
      <c r="B565" s="18"/>
      <c r="C565" s="18"/>
      <c r="D565" s="18"/>
      <c r="E565" s="18"/>
      <c r="F565" s="18"/>
      <c r="G565" s="18"/>
      <c r="H565" s="18"/>
      <c r="I565" s="18"/>
      <c r="J565" s="18"/>
      <c r="K565" s="18"/>
      <c r="L565" s="18"/>
    </row>
    <row r="566" spans="1:12" ht="15" customHeight="1" x14ac:dyDescent="0.25">
      <c r="A566" s="18"/>
      <c r="B566" s="18"/>
      <c r="C566" s="18"/>
      <c r="D566" s="18"/>
      <c r="E566" s="18"/>
      <c r="F566" s="18"/>
      <c r="G566" s="18"/>
      <c r="H566" s="18"/>
      <c r="I566" s="18"/>
      <c r="J566" s="18"/>
      <c r="K566" s="18"/>
      <c r="L566" s="18"/>
    </row>
    <row r="567" spans="1:12" x14ac:dyDescent="0.25">
      <c r="A567" s="18"/>
      <c r="B567" s="18"/>
      <c r="C567" s="18"/>
      <c r="D567" s="18"/>
      <c r="E567" s="18"/>
      <c r="F567" s="18"/>
      <c r="G567" s="18"/>
      <c r="H567" s="18"/>
      <c r="I567" s="18"/>
      <c r="J567" s="18"/>
      <c r="K567" s="18"/>
      <c r="L567" s="18"/>
    </row>
    <row r="568" spans="1:12" x14ac:dyDescent="0.25">
      <c r="A568" s="18"/>
      <c r="B568" s="18"/>
      <c r="C568" s="18"/>
      <c r="D568" s="18"/>
      <c r="E568" s="18"/>
      <c r="F568" s="18"/>
      <c r="G568" s="18"/>
      <c r="H568" s="18"/>
      <c r="I568" s="18"/>
      <c r="J568" s="18"/>
      <c r="K568" s="18"/>
      <c r="L568" s="18"/>
    </row>
    <row r="569" spans="1:12" x14ac:dyDescent="0.25">
      <c r="A569" s="18"/>
      <c r="B569" s="18"/>
      <c r="C569" s="18"/>
      <c r="D569" s="18"/>
      <c r="E569" s="18"/>
      <c r="F569" s="18"/>
      <c r="G569" s="18"/>
      <c r="H569" s="18"/>
      <c r="I569" s="18"/>
      <c r="J569" s="18"/>
      <c r="K569" s="18"/>
      <c r="L569" s="18"/>
    </row>
    <row r="570" spans="1:12" x14ac:dyDescent="0.25">
      <c r="A570" s="18"/>
      <c r="B570" s="18"/>
      <c r="C570" s="18"/>
      <c r="D570" s="18"/>
      <c r="E570" s="18"/>
      <c r="F570" s="18"/>
      <c r="G570" s="18"/>
      <c r="H570" s="18"/>
      <c r="I570" s="18"/>
      <c r="J570" s="18"/>
      <c r="K570" s="18"/>
      <c r="L570" s="18"/>
    </row>
    <row r="571" spans="1:12" x14ac:dyDescent="0.25">
      <c r="A571" s="18"/>
      <c r="B571" s="18"/>
      <c r="C571" s="18"/>
      <c r="D571" s="18"/>
      <c r="E571" s="18"/>
      <c r="F571" s="18"/>
      <c r="G571" s="18"/>
      <c r="H571" s="18"/>
      <c r="I571" s="18"/>
      <c r="J571" s="18"/>
      <c r="K571" s="18"/>
      <c r="L571" s="18"/>
    </row>
    <row r="572" spans="1:12" x14ac:dyDescent="0.25">
      <c r="A572" s="18"/>
      <c r="B572" s="18"/>
      <c r="C572" s="18"/>
      <c r="D572" s="18"/>
      <c r="E572" s="18"/>
      <c r="F572" s="18"/>
      <c r="G572" s="18"/>
      <c r="H572" s="18"/>
      <c r="I572" s="18"/>
      <c r="J572" s="18"/>
      <c r="K572" s="18"/>
      <c r="L572" s="18"/>
    </row>
    <row r="573" spans="1:12" x14ac:dyDescent="0.25">
      <c r="A573" s="18"/>
      <c r="B573" s="18"/>
      <c r="C573" s="18"/>
      <c r="D573" s="18"/>
      <c r="E573" s="18"/>
      <c r="F573" s="18"/>
      <c r="G573" s="18"/>
      <c r="H573" s="18"/>
      <c r="I573" s="18"/>
      <c r="J573" s="18"/>
      <c r="K573" s="18"/>
      <c r="L573" s="18"/>
    </row>
    <row r="574" spans="1:12" x14ac:dyDescent="0.25">
      <c r="A574" s="18"/>
      <c r="B574" s="18"/>
      <c r="C574" s="18"/>
      <c r="D574" s="18"/>
      <c r="E574" s="18"/>
      <c r="F574" s="18"/>
      <c r="G574" s="18"/>
      <c r="H574" s="18"/>
      <c r="I574" s="18"/>
      <c r="J574" s="18"/>
      <c r="K574" s="18"/>
      <c r="L574" s="18"/>
    </row>
    <row r="575" spans="1:12" x14ac:dyDescent="0.25">
      <c r="A575" s="18"/>
      <c r="B575" s="18"/>
      <c r="C575" s="18"/>
      <c r="D575" s="18"/>
      <c r="E575" s="18"/>
      <c r="F575" s="18"/>
      <c r="G575" s="18"/>
      <c r="H575" s="18"/>
      <c r="I575" s="18"/>
      <c r="J575" s="18"/>
      <c r="K575" s="18"/>
      <c r="L575" s="18"/>
    </row>
    <row r="576" spans="1:12" ht="15" customHeight="1" x14ac:dyDescent="0.25">
      <c r="A576" s="18"/>
      <c r="B576" s="18"/>
      <c r="C576" s="18"/>
      <c r="D576" s="18"/>
      <c r="E576" s="18"/>
      <c r="F576" s="18"/>
      <c r="G576" s="18"/>
      <c r="H576" s="18"/>
      <c r="I576" s="18"/>
      <c r="J576" s="18"/>
      <c r="K576" s="18"/>
      <c r="L576" s="18"/>
    </row>
    <row r="577" spans="1:12" x14ac:dyDescent="0.25">
      <c r="A577" s="18"/>
      <c r="B577" s="18"/>
      <c r="C577" s="18"/>
      <c r="D577" s="18"/>
      <c r="E577" s="18"/>
      <c r="F577" s="18"/>
      <c r="G577" s="18"/>
      <c r="H577" s="18"/>
      <c r="I577" s="18"/>
      <c r="J577" s="18"/>
      <c r="K577" s="18"/>
      <c r="L577" s="18"/>
    </row>
    <row r="578" spans="1:12" x14ac:dyDescent="0.25">
      <c r="A578" s="18"/>
      <c r="B578" s="18"/>
      <c r="C578" s="18"/>
      <c r="D578" s="18"/>
      <c r="E578" s="18"/>
      <c r="F578" s="18"/>
      <c r="G578" s="18"/>
      <c r="H578" s="18"/>
      <c r="I578" s="18"/>
      <c r="J578" s="18"/>
      <c r="K578" s="18"/>
      <c r="L578" s="18"/>
    </row>
    <row r="579" spans="1:12" x14ac:dyDescent="0.25">
      <c r="A579" s="18"/>
      <c r="B579" s="18"/>
      <c r="C579" s="18"/>
      <c r="D579" s="18"/>
      <c r="E579" s="18"/>
      <c r="F579" s="18"/>
      <c r="G579" s="18"/>
      <c r="H579" s="18"/>
      <c r="I579" s="18"/>
      <c r="J579" s="18"/>
      <c r="K579" s="18"/>
      <c r="L579" s="18"/>
    </row>
    <row r="580" spans="1:12" x14ac:dyDescent="0.25">
      <c r="A580" s="18"/>
      <c r="B580" s="18"/>
      <c r="C580" s="18"/>
      <c r="D580" s="18"/>
      <c r="E580" s="18"/>
      <c r="F580" s="18"/>
      <c r="G580" s="18"/>
      <c r="H580" s="18"/>
      <c r="I580" s="18"/>
      <c r="J580" s="18"/>
      <c r="K580" s="18"/>
      <c r="L580" s="18"/>
    </row>
    <row r="581" spans="1:12" x14ac:dyDescent="0.25">
      <c r="A581" s="18"/>
      <c r="B581" s="18"/>
      <c r="C581" s="18"/>
      <c r="D581" s="18"/>
      <c r="E581" s="18"/>
      <c r="F581" s="18"/>
      <c r="G581" s="18"/>
      <c r="H581" s="18"/>
      <c r="I581" s="18"/>
      <c r="J581" s="18"/>
      <c r="K581" s="18"/>
      <c r="L581" s="18"/>
    </row>
    <row r="582" spans="1:12" x14ac:dyDescent="0.25">
      <c r="A582" s="18"/>
      <c r="B582" s="18"/>
      <c r="C582" s="18"/>
      <c r="D582" s="18"/>
      <c r="E582" s="18"/>
      <c r="F582" s="18"/>
      <c r="G582" s="18"/>
      <c r="H582" s="18"/>
      <c r="I582" s="18"/>
      <c r="J582" s="18"/>
      <c r="K582" s="18"/>
      <c r="L582" s="18"/>
    </row>
    <row r="583" spans="1:12" x14ac:dyDescent="0.25">
      <c r="A583" s="18"/>
      <c r="B583" s="18"/>
      <c r="C583" s="18"/>
      <c r="D583" s="18"/>
      <c r="E583" s="18"/>
      <c r="F583" s="18"/>
      <c r="G583" s="18"/>
      <c r="H583" s="18"/>
      <c r="I583" s="18"/>
      <c r="J583" s="18"/>
      <c r="K583" s="18"/>
      <c r="L583" s="18"/>
    </row>
    <row r="584" spans="1:12" x14ac:dyDescent="0.25">
      <c r="A584" s="18"/>
      <c r="B584" s="18"/>
      <c r="C584" s="18"/>
      <c r="D584" s="18"/>
      <c r="E584" s="18"/>
      <c r="F584" s="18"/>
      <c r="G584" s="18"/>
      <c r="H584" s="18"/>
      <c r="I584" s="18"/>
      <c r="J584" s="18"/>
      <c r="K584" s="18"/>
      <c r="L584" s="18"/>
    </row>
    <row r="585" spans="1:12" x14ac:dyDescent="0.25">
      <c r="A585" s="18"/>
      <c r="B585" s="18"/>
      <c r="C585" s="18"/>
      <c r="D585" s="18"/>
      <c r="E585" s="18"/>
      <c r="F585" s="18"/>
      <c r="G585" s="18"/>
      <c r="H585" s="18"/>
      <c r="I585" s="18"/>
      <c r="J585" s="18"/>
      <c r="K585" s="18"/>
      <c r="L585" s="18"/>
    </row>
    <row r="586" spans="1:12" ht="15" customHeight="1" x14ac:dyDescent="0.25">
      <c r="A586" s="18"/>
      <c r="B586" s="18"/>
      <c r="C586" s="18"/>
      <c r="D586" s="18"/>
      <c r="E586" s="18"/>
      <c r="F586" s="18"/>
      <c r="G586" s="18"/>
      <c r="H586" s="18"/>
      <c r="I586" s="18"/>
      <c r="J586" s="18"/>
      <c r="K586" s="18"/>
      <c r="L586" s="18"/>
    </row>
    <row r="587" spans="1:12" x14ac:dyDescent="0.25">
      <c r="A587" s="18"/>
      <c r="B587" s="18"/>
      <c r="C587" s="18"/>
      <c r="D587" s="18"/>
      <c r="E587" s="18"/>
      <c r="F587" s="18"/>
      <c r="G587" s="18"/>
      <c r="H587" s="18"/>
      <c r="I587" s="18"/>
      <c r="J587" s="18"/>
      <c r="K587" s="18"/>
      <c r="L587" s="18"/>
    </row>
    <row r="588" spans="1:12" x14ac:dyDescent="0.25">
      <c r="A588" s="18"/>
      <c r="B588" s="18"/>
      <c r="C588" s="18"/>
      <c r="D588" s="18"/>
      <c r="E588" s="18"/>
      <c r="F588" s="18"/>
      <c r="G588" s="18"/>
      <c r="H588" s="18"/>
      <c r="I588" s="18"/>
      <c r="J588" s="18"/>
      <c r="K588" s="18"/>
      <c r="L588" s="18"/>
    </row>
    <row r="589" spans="1:12" x14ac:dyDescent="0.25">
      <c r="A589" s="18"/>
      <c r="B589" s="18"/>
      <c r="C589" s="18"/>
      <c r="D589" s="18"/>
      <c r="E589" s="18"/>
      <c r="F589" s="18"/>
      <c r="G589" s="18"/>
      <c r="H589" s="18"/>
      <c r="I589" s="18"/>
      <c r="J589" s="18"/>
      <c r="K589" s="18"/>
      <c r="L589" s="18"/>
    </row>
    <row r="590" spans="1:12" x14ac:dyDescent="0.25">
      <c r="A590" s="18"/>
      <c r="B590" s="18"/>
      <c r="C590" s="18"/>
      <c r="D590" s="18"/>
      <c r="E590" s="18"/>
      <c r="F590" s="18"/>
      <c r="G590" s="18"/>
      <c r="H590" s="18"/>
      <c r="I590" s="18"/>
      <c r="J590" s="18"/>
      <c r="K590" s="18"/>
      <c r="L590" s="18"/>
    </row>
    <row r="591" spans="1:12" x14ac:dyDescent="0.25">
      <c r="A591" s="18"/>
      <c r="B591" s="18"/>
      <c r="C591" s="18"/>
      <c r="D591" s="18"/>
      <c r="E591" s="18"/>
      <c r="F591" s="18"/>
      <c r="G591" s="18"/>
      <c r="H591" s="18"/>
      <c r="I591" s="18"/>
      <c r="J591" s="18"/>
      <c r="K591" s="18"/>
      <c r="L591" s="18"/>
    </row>
    <row r="592" spans="1:12" x14ac:dyDescent="0.25">
      <c r="A592" s="18"/>
      <c r="B592" s="18"/>
      <c r="C592" s="18"/>
      <c r="D592" s="18"/>
      <c r="E592" s="18"/>
      <c r="F592" s="18"/>
      <c r="G592" s="18"/>
      <c r="H592" s="18"/>
      <c r="I592" s="18"/>
      <c r="J592" s="18"/>
      <c r="K592" s="18"/>
      <c r="L592" s="18"/>
    </row>
    <row r="593" spans="1:12" x14ac:dyDescent="0.25">
      <c r="A593" s="18"/>
      <c r="B593" s="18"/>
      <c r="C593" s="18"/>
      <c r="D593" s="18"/>
      <c r="E593" s="18"/>
      <c r="F593" s="18"/>
      <c r="G593" s="18"/>
      <c r="H593" s="18"/>
      <c r="I593" s="18"/>
      <c r="J593" s="18"/>
      <c r="K593" s="18"/>
      <c r="L593" s="18"/>
    </row>
    <row r="594" spans="1:12" x14ac:dyDescent="0.25">
      <c r="A594" s="18"/>
      <c r="B594" s="18"/>
      <c r="C594" s="18"/>
      <c r="D594" s="18"/>
      <c r="E594" s="18"/>
      <c r="F594" s="18"/>
      <c r="G594" s="18"/>
      <c r="H594" s="18"/>
      <c r="I594" s="18"/>
      <c r="J594" s="18"/>
      <c r="K594" s="18"/>
      <c r="L594" s="18"/>
    </row>
    <row r="595" spans="1:12" x14ac:dyDescent="0.25">
      <c r="A595" s="18"/>
      <c r="B595" s="18"/>
      <c r="C595" s="18"/>
      <c r="D595" s="18"/>
      <c r="E595" s="18"/>
      <c r="F595" s="18"/>
      <c r="G595" s="18"/>
      <c r="H595" s="18"/>
      <c r="I595" s="18"/>
      <c r="J595" s="18"/>
      <c r="K595" s="18"/>
      <c r="L595" s="18"/>
    </row>
    <row r="596" spans="1:12" ht="15" customHeight="1" x14ac:dyDescent="0.25">
      <c r="A596" s="18"/>
      <c r="B596" s="18"/>
      <c r="C596" s="18"/>
      <c r="D596" s="18"/>
      <c r="E596" s="18"/>
      <c r="F596" s="18"/>
      <c r="G596" s="18"/>
      <c r="H596" s="18"/>
      <c r="I596" s="18"/>
      <c r="J596" s="18"/>
      <c r="K596" s="18"/>
      <c r="L596" s="18"/>
    </row>
    <row r="597" spans="1:12" x14ac:dyDescent="0.25">
      <c r="A597" s="18"/>
      <c r="B597" s="18"/>
      <c r="C597" s="18"/>
      <c r="D597" s="18"/>
      <c r="E597" s="18"/>
      <c r="F597" s="18"/>
      <c r="G597" s="18"/>
      <c r="H597" s="18"/>
      <c r="I597" s="18"/>
      <c r="J597" s="18"/>
      <c r="K597" s="18"/>
      <c r="L597" s="18"/>
    </row>
    <row r="598" spans="1:12" x14ac:dyDescent="0.25">
      <c r="A598" s="18"/>
      <c r="B598" s="18"/>
      <c r="C598" s="18"/>
      <c r="D598" s="18"/>
      <c r="E598" s="18"/>
      <c r="F598" s="18"/>
      <c r="G598" s="18"/>
      <c r="H598" s="18"/>
      <c r="I598" s="18"/>
      <c r="J598" s="18"/>
      <c r="K598" s="18"/>
      <c r="L598" s="18"/>
    </row>
    <row r="599" spans="1:12" x14ac:dyDescent="0.25">
      <c r="A599" s="18"/>
      <c r="B599" s="18"/>
      <c r="C599" s="18"/>
      <c r="D599" s="18"/>
      <c r="E599" s="18"/>
      <c r="F599" s="18"/>
      <c r="G599" s="18"/>
      <c r="H599" s="18"/>
      <c r="I599" s="18"/>
      <c r="J599" s="18"/>
      <c r="K599" s="18"/>
      <c r="L599" s="18"/>
    </row>
    <row r="600" spans="1:12" x14ac:dyDescent="0.25">
      <c r="A600" s="18"/>
      <c r="B600" s="18"/>
      <c r="C600" s="18"/>
      <c r="D600" s="18"/>
      <c r="E600" s="18"/>
      <c r="F600" s="18"/>
      <c r="G600" s="18"/>
      <c r="H600" s="18"/>
      <c r="I600" s="18"/>
      <c r="J600" s="18"/>
      <c r="K600" s="18"/>
      <c r="L600" s="18"/>
    </row>
    <row r="601" spans="1:12" x14ac:dyDescent="0.25">
      <c r="A601" s="18"/>
      <c r="B601" s="18"/>
      <c r="C601" s="18"/>
      <c r="D601" s="18"/>
      <c r="E601" s="18"/>
      <c r="F601" s="18"/>
      <c r="G601" s="18"/>
      <c r="H601" s="18"/>
      <c r="I601" s="18"/>
      <c r="J601" s="18"/>
      <c r="K601" s="18"/>
      <c r="L601" s="18"/>
    </row>
    <row r="602" spans="1:12" x14ac:dyDescent="0.25">
      <c r="A602" s="18"/>
      <c r="B602" s="18"/>
      <c r="C602" s="18"/>
      <c r="D602" s="18"/>
      <c r="E602" s="18"/>
      <c r="F602" s="18"/>
      <c r="G602" s="18"/>
      <c r="H602" s="18"/>
      <c r="I602" s="18"/>
      <c r="J602" s="18"/>
      <c r="K602" s="18"/>
      <c r="L602" s="18"/>
    </row>
    <row r="603" spans="1:12" x14ac:dyDescent="0.25">
      <c r="A603" s="18"/>
      <c r="B603" s="18"/>
      <c r="C603" s="18"/>
      <c r="D603" s="18"/>
      <c r="E603" s="18"/>
      <c r="F603" s="18"/>
      <c r="G603" s="18"/>
      <c r="H603" s="18"/>
      <c r="I603" s="18"/>
      <c r="J603" s="18"/>
      <c r="K603" s="18"/>
      <c r="L603" s="18"/>
    </row>
    <row r="604" spans="1:12" x14ac:dyDescent="0.25">
      <c r="A604" s="18"/>
      <c r="B604" s="18"/>
      <c r="C604" s="18"/>
      <c r="D604" s="18"/>
      <c r="E604" s="18"/>
      <c r="F604" s="18"/>
      <c r="G604" s="18"/>
      <c r="H604" s="18"/>
      <c r="I604" s="18"/>
      <c r="J604" s="18"/>
      <c r="K604" s="18"/>
      <c r="L604" s="18"/>
    </row>
    <row r="605" spans="1:12" ht="15" customHeight="1" x14ac:dyDescent="0.25">
      <c r="A605" s="18"/>
      <c r="B605" s="18"/>
      <c r="C605" s="18"/>
      <c r="D605" s="18"/>
      <c r="E605" s="18"/>
      <c r="F605" s="18"/>
      <c r="G605" s="18"/>
      <c r="H605" s="18"/>
      <c r="I605" s="18"/>
      <c r="J605" s="18"/>
      <c r="K605" s="18"/>
      <c r="L605" s="18"/>
    </row>
    <row r="606" spans="1:12" x14ac:dyDescent="0.25">
      <c r="A606" s="18"/>
      <c r="B606" s="18"/>
      <c r="C606" s="18"/>
      <c r="D606" s="18"/>
      <c r="E606" s="18"/>
      <c r="F606" s="18"/>
      <c r="G606" s="18"/>
      <c r="H606" s="18"/>
      <c r="I606" s="18"/>
      <c r="J606" s="18"/>
      <c r="K606" s="18"/>
      <c r="L606" s="18"/>
    </row>
    <row r="607" spans="1:12" x14ac:dyDescent="0.25">
      <c r="A607" s="18"/>
      <c r="B607" s="18"/>
      <c r="C607" s="18"/>
      <c r="D607" s="18"/>
      <c r="E607" s="18"/>
      <c r="F607" s="18"/>
      <c r="G607" s="18"/>
      <c r="H607" s="18"/>
      <c r="I607" s="18"/>
      <c r="J607" s="18"/>
      <c r="K607" s="18"/>
      <c r="L607" s="18"/>
    </row>
    <row r="608" spans="1:12" x14ac:dyDescent="0.25">
      <c r="A608" s="18"/>
      <c r="B608" s="18"/>
      <c r="C608" s="18"/>
      <c r="D608" s="18"/>
      <c r="E608" s="18"/>
      <c r="F608" s="18"/>
      <c r="G608" s="18"/>
      <c r="H608" s="18"/>
      <c r="I608" s="18"/>
      <c r="J608" s="18"/>
      <c r="K608" s="18"/>
      <c r="L608" s="18"/>
    </row>
    <row r="609" spans="1:12" ht="15" customHeight="1" x14ac:dyDescent="0.25">
      <c r="A609" s="18"/>
      <c r="B609" s="18"/>
      <c r="C609" s="18"/>
      <c r="D609" s="18"/>
      <c r="E609" s="18"/>
      <c r="F609" s="18"/>
      <c r="G609" s="18"/>
      <c r="H609" s="18"/>
      <c r="I609" s="18"/>
      <c r="J609" s="18"/>
      <c r="K609" s="18"/>
      <c r="L609" s="18"/>
    </row>
    <row r="610" spans="1:12" x14ac:dyDescent="0.25">
      <c r="A610" s="18"/>
      <c r="B610" s="18"/>
      <c r="C610" s="18"/>
      <c r="D610" s="18"/>
      <c r="E610" s="18"/>
      <c r="F610" s="18"/>
      <c r="G610" s="18"/>
      <c r="H610" s="18"/>
      <c r="I610" s="18"/>
      <c r="J610" s="18"/>
      <c r="K610" s="18"/>
      <c r="L610" s="18"/>
    </row>
    <row r="611" spans="1:12" x14ac:dyDescent="0.25">
      <c r="A611" s="18"/>
      <c r="B611" s="18"/>
      <c r="C611" s="18"/>
      <c r="D611" s="18"/>
      <c r="E611" s="18"/>
      <c r="F611" s="18"/>
      <c r="G611" s="18"/>
      <c r="H611" s="18"/>
      <c r="I611" s="18"/>
      <c r="J611" s="18"/>
      <c r="K611" s="18"/>
      <c r="L611" s="18"/>
    </row>
    <row r="612" spans="1:12" x14ac:dyDescent="0.25">
      <c r="A612" s="18"/>
      <c r="B612" s="18"/>
      <c r="C612" s="18"/>
      <c r="D612" s="18"/>
      <c r="E612" s="18"/>
      <c r="F612" s="18"/>
      <c r="G612" s="18"/>
      <c r="H612" s="18"/>
      <c r="I612" s="18"/>
      <c r="J612" s="18"/>
      <c r="K612" s="18"/>
      <c r="L612" s="18"/>
    </row>
    <row r="613" spans="1:12" ht="15" customHeight="1" x14ac:dyDescent="0.25">
      <c r="A613" s="18"/>
      <c r="B613" s="18"/>
      <c r="C613" s="18"/>
      <c r="D613" s="18"/>
      <c r="E613" s="18"/>
      <c r="F613" s="18"/>
      <c r="G613" s="18"/>
      <c r="H613" s="18"/>
      <c r="I613" s="18"/>
      <c r="J613" s="18"/>
      <c r="K613" s="18"/>
      <c r="L613" s="18"/>
    </row>
    <row r="614" spans="1:12" ht="15" customHeight="1" x14ac:dyDescent="0.25">
      <c r="A614" s="18"/>
      <c r="B614" s="18"/>
      <c r="C614" s="18"/>
      <c r="D614" s="18"/>
      <c r="E614" s="18"/>
      <c r="F614" s="18"/>
      <c r="G614" s="18"/>
      <c r="H614" s="18"/>
      <c r="I614" s="18"/>
      <c r="J614" s="18"/>
      <c r="K614" s="18"/>
      <c r="L614" s="18"/>
    </row>
    <row r="615" spans="1:12" x14ac:dyDescent="0.25">
      <c r="A615" s="18"/>
      <c r="B615" s="18"/>
      <c r="C615" s="18"/>
      <c r="D615" s="18"/>
      <c r="E615" s="18"/>
      <c r="F615" s="18"/>
      <c r="G615" s="18"/>
      <c r="H615" s="18"/>
      <c r="I615" s="18"/>
      <c r="J615" s="18"/>
      <c r="K615" s="18"/>
      <c r="L615" s="18"/>
    </row>
    <row r="616" spans="1:12" x14ac:dyDescent="0.25">
      <c r="A616" s="18"/>
      <c r="B616" s="18"/>
      <c r="C616" s="18"/>
      <c r="D616" s="18"/>
      <c r="E616" s="18"/>
      <c r="F616" s="18"/>
      <c r="G616" s="18"/>
      <c r="H616" s="18"/>
      <c r="I616" s="18"/>
      <c r="J616" s="18"/>
      <c r="K616" s="18"/>
      <c r="L616" s="18"/>
    </row>
    <row r="617" spans="1:12" x14ac:dyDescent="0.25">
      <c r="A617" s="18"/>
      <c r="B617" s="18"/>
      <c r="C617" s="18"/>
      <c r="D617" s="18"/>
      <c r="E617" s="18"/>
      <c r="F617" s="18"/>
      <c r="G617" s="18"/>
      <c r="H617" s="18"/>
      <c r="I617" s="18"/>
      <c r="J617" s="18"/>
      <c r="K617" s="18"/>
      <c r="L617" s="18"/>
    </row>
    <row r="618" spans="1:12" ht="15" customHeight="1" x14ac:dyDescent="0.25">
      <c r="A618" s="18"/>
      <c r="B618" s="18"/>
      <c r="C618" s="18"/>
      <c r="D618" s="18"/>
      <c r="E618" s="18"/>
      <c r="F618" s="18"/>
      <c r="G618" s="18"/>
      <c r="H618" s="18"/>
      <c r="I618" s="18"/>
      <c r="J618" s="18"/>
      <c r="K618" s="18"/>
      <c r="L618" s="18"/>
    </row>
    <row r="619" spans="1:12" x14ac:dyDescent="0.25">
      <c r="A619" s="18"/>
      <c r="B619" s="18"/>
      <c r="C619" s="18"/>
      <c r="D619" s="18"/>
      <c r="E619" s="18"/>
      <c r="F619" s="18"/>
      <c r="G619" s="18"/>
      <c r="H619" s="18"/>
      <c r="I619" s="18"/>
      <c r="J619" s="18"/>
      <c r="K619" s="18"/>
      <c r="L619" s="18"/>
    </row>
    <row r="620" spans="1:12" x14ac:dyDescent="0.25">
      <c r="A620" s="18"/>
      <c r="B620" s="18"/>
      <c r="C620" s="18"/>
      <c r="D620" s="18"/>
      <c r="E620" s="18"/>
      <c r="F620" s="18"/>
      <c r="G620" s="18"/>
      <c r="H620" s="18"/>
      <c r="I620" s="18"/>
      <c r="J620" s="18"/>
      <c r="K620" s="18"/>
      <c r="L620" s="18"/>
    </row>
    <row r="621" spans="1:12" x14ac:dyDescent="0.25">
      <c r="A621" s="18"/>
      <c r="B621" s="18"/>
      <c r="C621" s="18"/>
      <c r="D621" s="18"/>
      <c r="E621" s="18"/>
      <c r="F621" s="18"/>
      <c r="G621" s="18"/>
      <c r="H621" s="18"/>
      <c r="I621" s="18"/>
      <c r="J621" s="18"/>
      <c r="K621" s="18"/>
      <c r="L621" s="18"/>
    </row>
    <row r="622" spans="1:12" x14ac:dyDescent="0.25">
      <c r="A622" s="18"/>
      <c r="B622" s="18"/>
      <c r="C622" s="18"/>
      <c r="D622" s="18"/>
      <c r="E622" s="18"/>
      <c r="F622" s="18"/>
      <c r="G622" s="18"/>
      <c r="H622" s="18"/>
      <c r="I622" s="18"/>
      <c r="J622" s="18"/>
      <c r="K622" s="18"/>
      <c r="L622" s="18"/>
    </row>
    <row r="623" spans="1:12" ht="15" customHeight="1" x14ac:dyDescent="0.25">
      <c r="A623" s="18"/>
      <c r="B623" s="18"/>
      <c r="C623" s="18"/>
      <c r="D623" s="18"/>
      <c r="E623" s="18"/>
      <c r="F623" s="18"/>
      <c r="G623" s="18"/>
      <c r="H623" s="18"/>
      <c r="I623" s="18"/>
      <c r="J623" s="18"/>
      <c r="K623" s="18"/>
      <c r="L623" s="18"/>
    </row>
    <row r="624" spans="1:12" x14ac:dyDescent="0.25">
      <c r="A624" s="18"/>
      <c r="B624" s="18"/>
      <c r="C624" s="18"/>
      <c r="D624" s="18"/>
      <c r="E624" s="18"/>
      <c r="F624" s="18"/>
      <c r="G624" s="18"/>
      <c r="H624" s="18"/>
      <c r="I624" s="18"/>
      <c r="J624" s="18"/>
      <c r="K624" s="18"/>
      <c r="L624" s="18"/>
    </row>
    <row r="625" spans="1:12" x14ac:dyDescent="0.25">
      <c r="A625" s="18"/>
      <c r="B625" s="18"/>
      <c r="C625" s="18"/>
      <c r="D625" s="18"/>
      <c r="E625" s="18"/>
      <c r="F625" s="18"/>
      <c r="G625" s="18"/>
      <c r="H625" s="18"/>
      <c r="I625" s="18"/>
      <c r="J625" s="18"/>
      <c r="K625" s="18"/>
      <c r="L625" s="18"/>
    </row>
    <row r="626" spans="1:12" ht="15" customHeight="1" x14ac:dyDescent="0.25">
      <c r="A626" s="18"/>
      <c r="B626" s="18"/>
      <c r="C626" s="18"/>
      <c r="D626" s="18"/>
      <c r="E626" s="18"/>
      <c r="F626" s="18"/>
      <c r="G626" s="18"/>
      <c r="H626" s="18"/>
      <c r="I626" s="18"/>
      <c r="J626" s="18"/>
      <c r="K626" s="18"/>
      <c r="L626" s="18"/>
    </row>
    <row r="627" spans="1:12" x14ac:dyDescent="0.25">
      <c r="A627" s="18"/>
      <c r="B627" s="18"/>
      <c r="C627" s="18"/>
      <c r="D627" s="18"/>
      <c r="E627" s="18"/>
      <c r="F627" s="18"/>
      <c r="G627" s="18"/>
      <c r="H627" s="18"/>
      <c r="I627" s="18"/>
      <c r="J627" s="18"/>
      <c r="K627" s="18"/>
      <c r="L627" s="18"/>
    </row>
    <row r="628" spans="1:12" x14ac:dyDescent="0.25">
      <c r="A628" s="18"/>
      <c r="B628" s="18"/>
      <c r="C628" s="18"/>
      <c r="D628" s="18"/>
      <c r="E628" s="18"/>
      <c r="F628" s="18"/>
      <c r="G628" s="18"/>
      <c r="H628" s="18"/>
      <c r="I628" s="18"/>
      <c r="J628" s="18"/>
      <c r="K628" s="18"/>
      <c r="L628" s="18"/>
    </row>
    <row r="629" spans="1:12" x14ac:dyDescent="0.25">
      <c r="A629" s="18"/>
      <c r="B629" s="18"/>
      <c r="C629" s="18"/>
      <c r="D629" s="18"/>
      <c r="E629" s="18"/>
      <c r="F629" s="18"/>
      <c r="G629" s="18"/>
      <c r="H629" s="18"/>
      <c r="I629" s="18"/>
      <c r="J629" s="18"/>
      <c r="K629" s="18"/>
      <c r="L629" s="18"/>
    </row>
    <row r="630" spans="1:12" x14ac:dyDescent="0.25">
      <c r="A630" s="18"/>
      <c r="B630" s="18"/>
      <c r="C630" s="18"/>
      <c r="D630" s="18"/>
      <c r="E630" s="18"/>
      <c r="F630" s="18"/>
      <c r="G630" s="18"/>
      <c r="H630" s="18"/>
      <c r="I630" s="18"/>
      <c r="J630" s="18"/>
      <c r="K630" s="18"/>
      <c r="L630" s="18"/>
    </row>
    <row r="631" spans="1:12" ht="15" customHeight="1" x14ac:dyDescent="0.25">
      <c r="A631" s="18"/>
      <c r="B631" s="18"/>
      <c r="C631" s="18"/>
      <c r="D631" s="18"/>
      <c r="E631" s="18"/>
      <c r="F631" s="18"/>
      <c r="G631" s="18"/>
      <c r="H631" s="18"/>
      <c r="I631" s="18"/>
      <c r="J631" s="18"/>
      <c r="K631" s="18"/>
      <c r="L631" s="18"/>
    </row>
    <row r="632" spans="1:12" x14ac:dyDescent="0.25">
      <c r="A632" s="18"/>
      <c r="B632" s="18"/>
      <c r="C632" s="18"/>
      <c r="D632" s="18"/>
      <c r="E632" s="18"/>
      <c r="F632" s="18"/>
      <c r="G632" s="18"/>
      <c r="H632" s="18"/>
      <c r="I632" s="18"/>
      <c r="J632" s="18"/>
      <c r="K632" s="18"/>
      <c r="L632" s="18"/>
    </row>
    <row r="633" spans="1:12" x14ac:dyDescent="0.25">
      <c r="A633" s="18"/>
      <c r="B633" s="18"/>
      <c r="C633" s="18"/>
      <c r="D633" s="18"/>
      <c r="E633" s="18"/>
      <c r="F633" s="18"/>
      <c r="G633" s="18"/>
      <c r="H633" s="18"/>
      <c r="I633" s="18"/>
      <c r="J633" s="18"/>
      <c r="K633" s="18"/>
      <c r="L633" s="18"/>
    </row>
    <row r="634" spans="1:12" x14ac:dyDescent="0.25">
      <c r="A634" s="18"/>
      <c r="B634" s="18"/>
      <c r="C634" s="18"/>
      <c r="D634" s="18"/>
      <c r="E634" s="18"/>
      <c r="F634" s="18"/>
      <c r="G634" s="18"/>
      <c r="H634" s="18"/>
      <c r="I634" s="18"/>
      <c r="J634" s="18"/>
      <c r="K634" s="18"/>
      <c r="L634" s="18"/>
    </row>
    <row r="635" spans="1:12" ht="15" customHeight="1" x14ac:dyDescent="0.25">
      <c r="A635" s="18"/>
      <c r="B635" s="18"/>
      <c r="C635" s="18"/>
      <c r="D635" s="18"/>
      <c r="E635" s="18"/>
      <c r="F635" s="18"/>
      <c r="G635" s="18"/>
      <c r="H635" s="18"/>
      <c r="I635" s="18"/>
      <c r="J635" s="18"/>
      <c r="K635" s="18"/>
      <c r="L635" s="18"/>
    </row>
    <row r="636" spans="1:12" x14ac:dyDescent="0.25">
      <c r="A636" s="18"/>
      <c r="B636" s="18"/>
      <c r="C636" s="18"/>
      <c r="D636" s="18"/>
      <c r="E636" s="18"/>
      <c r="F636" s="18"/>
      <c r="G636" s="18"/>
      <c r="H636" s="18"/>
      <c r="I636" s="18"/>
      <c r="J636" s="18"/>
      <c r="K636" s="18"/>
      <c r="L636" s="18"/>
    </row>
    <row r="637" spans="1:12" x14ac:dyDescent="0.25">
      <c r="A637" s="18"/>
      <c r="B637" s="18"/>
      <c r="C637" s="18"/>
      <c r="D637" s="18"/>
      <c r="E637" s="18"/>
      <c r="F637" s="18"/>
      <c r="G637" s="18"/>
      <c r="H637" s="18"/>
      <c r="I637" s="18"/>
      <c r="J637" s="18"/>
      <c r="K637" s="18"/>
      <c r="L637" s="18"/>
    </row>
    <row r="638" spans="1:12" ht="15" customHeight="1" x14ac:dyDescent="0.25">
      <c r="A638" s="18"/>
      <c r="B638" s="18"/>
      <c r="C638" s="18"/>
      <c r="D638" s="18"/>
      <c r="E638" s="18"/>
      <c r="F638" s="18"/>
      <c r="G638" s="18"/>
      <c r="H638" s="18"/>
      <c r="I638" s="18"/>
      <c r="J638" s="18"/>
      <c r="K638" s="18"/>
      <c r="L638" s="18"/>
    </row>
    <row r="639" spans="1:12" x14ac:dyDescent="0.25">
      <c r="A639" s="18"/>
      <c r="B639" s="18"/>
      <c r="C639" s="18"/>
      <c r="D639" s="18"/>
      <c r="E639" s="18"/>
      <c r="F639" s="18"/>
      <c r="G639" s="18"/>
      <c r="H639" s="18"/>
      <c r="I639" s="18"/>
      <c r="J639" s="18"/>
      <c r="K639" s="18"/>
      <c r="L639" s="18"/>
    </row>
    <row r="640" spans="1:12" x14ac:dyDescent="0.25">
      <c r="A640" s="18"/>
      <c r="B640" s="18"/>
      <c r="C640" s="18"/>
      <c r="D640" s="18"/>
      <c r="E640" s="18"/>
      <c r="F640" s="18"/>
      <c r="G640" s="18"/>
      <c r="H640" s="18"/>
      <c r="I640" s="18"/>
      <c r="J640" s="18"/>
      <c r="K640" s="18"/>
      <c r="L640" s="18"/>
    </row>
    <row r="641" spans="1:12" x14ac:dyDescent="0.25">
      <c r="A641" s="18"/>
      <c r="B641" s="18"/>
      <c r="C641" s="18"/>
      <c r="D641" s="18"/>
      <c r="E641" s="18"/>
      <c r="F641" s="18"/>
      <c r="G641" s="18"/>
      <c r="H641" s="18"/>
      <c r="I641" s="18"/>
      <c r="J641" s="18"/>
      <c r="K641" s="18"/>
      <c r="L641" s="18"/>
    </row>
    <row r="642" spans="1:12" ht="15" customHeight="1" x14ac:dyDescent="0.25">
      <c r="A642" s="18"/>
      <c r="B642" s="18"/>
      <c r="C642" s="18"/>
      <c r="D642" s="18"/>
      <c r="E642" s="18"/>
      <c r="F642" s="18"/>
      <c r="G642" s="18"/>
      <c r="H642" s="18"/>
      <c r="I642" s="18"/>
      <c r="J642" s="18"/>
      <c r="K642" s="18"/>
      <c r="L642" s="18"/>
    </row>
    <row r="643" spans="1:12" x14ac:dyDescent="0.25">
      <c r="A643" s="18"/>
      <c r="B643" s="18"/>
      <c r="C643" s="18"/>
      <c r="D643" s="18"/>
      <c r="E643" s="18"/>
      <c r="F643" s="18"/>
      <c r="G643" s="18"/>
      <c r="H643" s="18"/>
      <c r="I643" s="18"/>
      <c r="J643" s="18"/>
      <c r="K643" s="18"/>
      <c r="L643" s="18"/>
    </row>
    <row r="644" spans="1:12" x14ac:dyDescent="0.25">
      <c r="A644" s="18"/>
      <c r="B644" s="18"/>
      <c r="C644" s="18"/>
      <c r="D644" s="18"/>
      <c r="E644" s="18"/>
      <c r="F644" s="18"/>
      <c r="G644" s="18"/>
      <c r="H644" s="18"/>
      <c r="I644" s="18"/>
      <c r="J644" s="18"/>
      <c r="K644" s="18"/>
      <c r="L644" s="18"/>
    </row>
    <row r="645" spans="1:12" ht="15" customHeight="1" x14ac:dyDescent="0.25">
      <c r="A645" s="18"/>
      <c r="B645" s="18"/>
      <c r="C645" s="18"/>
      <c r="D645" s="18"/>
      <c r="E645" s="18"/>
      <c r="F645" s="18"/>
      <c r="G645" s="18"/>
      <c r="H645" s="18"/>
      <c r="I645" s="18"/>
      <c r="J645" s="18"/>
      <c r="K645" s="18"/>
      <c r="L645" s="18"/>
    </row>
    <row r="646" spans="1:12" x14ac:dyDescent="0.25">
      <c r="A646" s="18"/>
      <c r="B646" s="18"/>
      <c r="C646" s="18"/>
      <c r="D646" s="18"/>
      <c r="E646" s="18"/>
      <c r="F646" s="18"/>
      <c r="G646" s="18"/>
      <c r="H646" s="18"/>
      <c r="I646" s="18"/>
      <c r="J646" s="18"/>
      <c r="K646" s="18"/>
      <c r="L646" s="18"/>
    </row>
    <row r="647" spans="1:12" x14ac:dyDescent="0.25">
      <c r="A647" s="18"/>
      <c r="B647" s="18"/>
      <c r="C647" s="18"/>
      <c r="D647" s="18"/>
      <c r="E647" s="18"/>
      <c r="F647" s="18"/>
      <c r="G647" s="18"/>
      <c r="H647" s="18"/>
      <c r="I647" s="18"/>
      <c r="J647" s="18"/>
      <c r="K647" s="18"/>
      <c r="L647" s="18"/>
    </row>
    <row r="648" spans="1:12" x14ac:dyDescent="0.25">
      <c r="A648" s="18"/>
      <c r="B648" s="18"/>
      <c r="C648" s="18"/>
      <c r="D648" s="18"/>
      <c r="E648" s="18"/>
      <c r="F648" s="18"/>
      <c r="G648" s="18"/>
      <c r="H648" s="18"/>
      <c r="I648" s="18"/>
      <c r="J648" s="18"/>
      <c r="K648" s="18"/>
      <c r="L648" s="18"/>
    </row>
    <row r="649" spans="1:12" ht="15" customHeight="1" x14ac:dyDescent="0.25">
      <c r="A649" s="18"/>
      <c r="B649" s="18"/>
      <c r="C649" s="18"/>
      <c r="D649" s="18"/>
      <c r="E649" s="18"/>
      <c r="F649" s="18"/>
      <c r="G649" s="18"/>
      <c r="H649" s="18"/>
      <c r="I649" s="18"/>
      <c r="J649" s="18"/>
      <c r="K649" s="18"/>
      <c r="L649" s="18"/>
    </row>
    <row r="650" spans="1:12" x14ac:dyDescent="0.25">
      <c r="A650" s="18"/>
      <c r="B650" s="18"/>
      <c r="C650" s="18"/>
      <c r="D650" s="18"/>
      <c r="E650" s="18"/>
      <c r="F650" s="18"/>
      <c r="G650" s="18"/>
      <c r="H650" s="18"/>
      <c r="I650" s="18"/>
      <c r="J650" s="18"/>
      <c r="K650" s="18"/>
      <c r="L650" s="18"/>
    </row>
    <row r="651" spans="1:12" x14ac:dyDescent="0.25">
      <c r="A651" s="18"/>
      <c r="B651" s="18"/>
      <c r="C651" s="18"/>
      <c r="D651" s="18"/>
      <c r="E651" s="18"/>
      <c r="F651" s="18"/>
      <c r="G651" s="18"/>
      <c r="H651" s="18"/>
      <c r="I651" s="18"/>
      <c r="J651" s="18"/>
      <c r="K651" s="18"/>
      <c r="L651" s="18"/>
    </row>
    <row r="652" spans="1:12" x14ac:dyDescent="0.25">
      <c r="A652" s="18"/>
      <c r="B652" s="18"/>
      <c r="C652" s="18"/>
      <c r="D652" s="18"/>
      <c r="E652" s="18"/>
      <c r="F652" s="18"/>
      <c r="G652" s="18"/>
      <c r="H652" s="18"/>
      <c r="I652" s="18"/>
      <c r="J652" s="18"/>
      <c r="K652" s="18"/>
      <c r="L652" s="18"/>
    </row>
    <row r="653" spans="1:12" ht="15" customHeight="1" x14ac:dyDescent="0.25">
      <c r="A653" s="18"/>
      <c r="B653" s="18"/>
      <c r="C653" s="18"/>
      <c r="D653" s="18"/>
      <c r="E653" s="18"/>
      <c r="F653" s="18"/>
      <c r="G653" s="18"/>
      <c r="H653" s="18"/>
      <c r="I653" s="18"/>
      <c r="J653" s="18"/>
      <c r="K653" s="18"/>
      <c r="L653" s="18"/>
    </row>
    <row r="654" spans="1:12" ht="15" customHeight="1" x14ac:dyDescent="0.25">
      <c r="A654" s="18"/>
      <c r="B654" s="18"/>
      <c r="C654" s="18"/>
      <c r="D654" s="18"/>
      <c r="E654" s="18"/>
      <c r="F654" s="18"/>
      <c r="G654" s="18"/>
      <c r="H654" s="18"/>
      <c r="I654" s="18"/>
      <c r="J654" s="18"/>
      <c r="K654" s="18"/>
      <c r="L654" s="18"/>
    </row>
    <row r="655" spans="1:12" x14ac:dyDescent="0.25">
      <c r="A655" s="18"/>
      <c r="B655" s="18"/>
      <c r="C655" s="18"/>
      <c r="D655" s="18"/>
      <c r="E655" s="18"/>
      <c r="F655" s="18"/>
      <c r="G655" s="18"/>
      <c r="H655" s="18"/>
      <c r="I655" s="18"/>
      <c r="J655" s="18"/>
      <c r="K655" s="18"/>
      <c r="L655" s="18"/>
    </row>
    <row r="656" spans="1:12" x14ac:dyDescent="0.25">
      <c r="A656" s="18"/>
      <c r="B656" s="18"/>
      <c r="C656" s="18"/>
      <c r="D656" s="18"/>
      <c r="E656" s="18"/>
      <c r="F656" s="18"/>
      <c r="G656" s="18"/>
      <c r="H656" s="18"/>
      <c r="I656" s="18"/>
      <c r="J656" s="18"/>
      <c r="K656" s="18"/>
      <c r="L656" s="18"/>
    </row>
    <row r="657" spans="1:12" x14ac:dyDescent="0.25">
      <c r="A657" s="18"/>
      <c r="B657" s="18"/>
      <c r="C657" s="18"/>
      <c r="D657" s="18"/>
      <c r="E657" s="18"/>
      <c r="F657" s="18"/>
      <c r="G657" s="18"/>
      <c r="H657" s="18"/>
      <c r="I657" s="18"/>
      <c r="J657" s="18"/>
      <c r="K657" s="18"/>
      <c r="L657" s="18"/>
    </row>
    <row r="658" spans="1:12" ht="15" customHeight="1" x14ac:dyDescent="0.25">
      <c r="A658" s="18"/>
      <c r="B658" s="18"/>
      <c r="C658" s="18"/>
      <c r="D658" s="18"/>
      <c r="E658" s="18"/>
      <c r="F658" s="18"/>
      <c r="G658" s="18"/>
      <c r="H658" s="18"/>
      <c r="I658" s="18"/>
      <c r="J658" s="18"/>
      <c r="K658" s="18"/>
      <c r="L658" s="18"/>
    </row>
    <row r="659" spans="1:12" x14ac:dyDescent="0.25">
      <c r="A659" s="18"/>
      <c r="B659" s="18"/>
      <c r="C659" s="18"/>
      <c r="D659" s="18"/>
      <c r="E659" s="18"/>
      <c r="F659" s="18"/>
      <c r="G659" s="18"/>
      <c r="H659" s="18"/>
      <c r="I659" s="18"/>
      <c r="J659" s="18"/>
      <c r="K659" s="18"/>
      <c r="L659" s="18"/>
    </row>
    <row r="660" spans="1:12" x14ac:dyDescent="0.25">
      <c r="A660" s="18"/>
      <c r="B660" s="18"/>
      <c r="C660" s="18"/>
      <c r="D660" s="18"/>
      <c r="E660" s="18"/>
      <c r="F660" s="18"/>
      <c r="G660" s="18"/>
      <c r="H660" s="18"/>
      <c r="I660" s="18"/>
      <c r="J660" s="18"/>
      <c r="K660" s="18"/>
      <c r="L660" s="18"/>
    </row>
    <row r="661" spans="1:12" x14ac:dyDescent="0.25">
      <c r="A661" s="18"/>
      <c r="B661" s="18"/>
      <c r="C661" s="18"/>
      <c r="D661" s="18"/>
      <c r="E661" s="18"/>
      <c r="F661" s="18"/>
      <c r="G661" s="18"/>
      <c r="H661" s="18"/>
      <c r="I661" s="18"/>
      <c r="J661" s="18"/>
      <c r="K661" s="18"/>
      <c r="L661" s="18"/>
    </row>
    <row r="662" spans="1:12" x14ac:dyDescent="0.25">
      <c r="A662" s="18"/>
      <c r="B662" s="18"/>
      <c r="C662" s="18"/>
      <c r="D662" s="18"/>
      <c r="E662" s="18"/>
      <c r="F662" s="18"/>
      <c r="G662" s="18"/>
      <c r="H662" s="18"/>
      <c r="I662" s="18"/>
      <c r="J662" s="18"/>
      <c r="K662" s="18"/>
      <c r="L662" s="18"/>
    </row>
    <row r="663" spans="1:12" ht="15" customHeight="1" x14ac:dyDescent="0.25">
      <c r="A663" s="18"/>
      <c r="B663" s="18"/>
      <c r="C663" s="18"/>
      <c r="D663" s="18"/>
      <c r="E663" s="18"/>
      <c r="F663" s="18"/>
      <c r="G663" s="18"/>
      <c r="H663" s="18"/>
      <c r="I663" s="18"/>
      <c r="J663" s="18"/>
      <c r="K663" s="18"/>
      <c r="L663" s="18"/>
    </row>
    <row r="664" spans="1:12" x14ac:dyDescent="0.25">
      <c r="A664" s="18"/>
      <c r="B664" s="18"/>
      <c r="C664" s="18"/>
      <c r="D664" s="18"/>
      <c r="E664" s="18"/>
      <c r="F664" s="18"/>
      <c r="G664" s="18"/>
      <c r="H664" s="18"/>
      <c r="I664" s="18"/>
      <c r="J664" s="18"/>
      <c r="K664" s="18"/>
      <c r="L664" s="18"/>
    </row>
    <row r="665" spans="1:12" x14ac:dyDescent="0.25">
      <c r="A665" s="18"/>
      <c r="B665" s="18"/>
      <c r="C665" s="18"/>
      <c r="D665" s="18"/>
      <c r="E665" s="18"/>
      <c r="F665" s="18"/>
      <c r="G665" s="18"/>
      <c r="H665" s="18"/>
      <c r="I665" s="18"/>
      <c r="J665" s="18"/>
      <c r="K665" s="18"/>
      <c r="L665" s="18"/>
    </row>
    <row r="666" spans="1:12" ht="15" customHeight="1" x14ac:dyDescent="0.25">
      <c r="A666" s="18"/>
      <c r="B666" s="18"/>
      <c r="C666" s="18"/>
      <c r="D666" s="18"/>
      <c r="E666" s="18"/>
      <c r="F666" s="18"/>
      <c r="G666" s="18"/>
      <c r="H666" s="18"/>
      <c r="I666" s="18"/>
      <c r="J666" s="18"/>
      <c r="K666" s="18"/>
      <c r="L666" s="18"/>
    </row>
    <row r="667" spans="1:12" x14ac:dyDescent="0.25">
      <c r="A667" s="18"/>
      <c r="B667" s="18"/>
      <c r="C667" s="18"/>
      <c r="D667" s="18"/>
      <c r="E667" s="18"/>
      <c r="F667" s="18"/>
      <c r="G667" s="18"/>
      <c r="H667" s="18"/>
      <c r="I667" s="18"/>
      <c r="J667" s="18"/>
      <c r="K667" s="18"/>
      <c r="L667" s="18"/>
    </row>
    <row r="668" spans="1:12" x14ac:dyDescent="0.25">
      <c r="A668" s="18"/>
      <c r="B668" s="18"/>
      <c r="C668" s="18"/>
      <c r="D668" s="18"/>
      <c r="E668" s="18"/>
      <c r="F668" s="18"/>
      <c r="G668" s="18"/>
      <c r="H668" s="18"/>
      <c r="I668" s="18"/>
      <c r="J668" s="18"/>
      <c r="K668" s="18"/>
      <c r="L668" s="18"/>
    </row>
    <row r="669" spans="1:12" x14ac:dyDescent="0.25">
      <c r="A669" s="18"/>
      <c r="B669" s="18"/>
      <c r="C669" s="18"/>
      <c r="D669" s="18"/>
      <c r="E669" s="18"/>
      <c r="F669" s="18"/>
      <c r="G669" s="18"/>
      <c r="H669" s="18"/>
      <c r="I669" s="18"/>
      <c r="J669" s="18"/>
      <c r="K669" s="18"/>
      <c r="L669" s="18"/>
    </row>
    <row r="670" spans="1:12" x14ac:dyDescent="0.25">
      <c r="A670" s="18"/>
      <c r="B670" s="18"/>
      <c r="C670" s="18"/>
      <c r="D670" s="18"/>
      <c r="E670" s="18"/>
      <c r="F670" s="18"/>
      <c r="G670" s="18"/>
      <c r="H670" s="18"/>
      <c r="I670" s="18"/>
      <c r="J670" s="18"/>
      <c r="K670" s="18"/>
      <c r="L670" s="18"/>
    </row>
    <row r="671" spans="1:12" x14ac:dyDescent="0.25">
      <c r="A671" s="18"/>
      <c r="B671" s="18"/>
      <c r="C671" s="18"/>
      <c r="D671" s="18"/>
      <c r="E671" s="18"/>
      <c r="F671" s="18"/>
      <c r="G671" s="18"/>
      <c r="H671" s="18"/>
      <c r="I671" s="18"/>
      <c r="J671" s="18"/>
      <c r="K671" s="18"/>
      <c r="L671" s="18"/>
    </row>
    <row r="672" spans="1:12" ht="15" customHeight="1" x14ac:dyDescent="0.25">
      <c r="A672" s="18"/>
      <c r="B672" s="18"/>
      <c r="C672" s="18"/>
      <c r="D672" s="18"/>
      <c r="E672" s="18"/>
      <c r="F672" s="18"/>
      <c r="G672" s="18"/>
      <c r="H672" s="18"/>
      <c r="I672" s="18"/>
      <c r="J672" s="18"/>
      <c r="K672" s="18"/>
      <c r="L672" s="18"/>
    </row>
    <row r="673" spans="1:12" x14ac:dyDescent="0.25">
      <c r="A673" s="18"/>
      <c r="B673" s="18"/>
      <c r="C673" s="18"/>
      <c r="D673" s="18"/>
      <c r="E673" s="18"/>
      <c r="F673" s="18"/>
      <c r="G673" s="18"/>
      <c r="H673" s="18"/>
      <c r="I673" s="18"/>
      <c r="J673" s="18"/>
      <c r="K673" s="18"/>
      <c r="L673" s="18"/>
    </row>
    <row r="674" spans="1:12" x14ac:dyDescent="0.25">
      <c r="A674" s="18"/>
      <c r="B674" s="18"/>
      <c r="C674" s="18"/>
      <c r="D674" s="18"/>
      <c r="E674" s="18"/>
      <c r="F674" s="18"/>
      <c r="G674" s="18"/>
      <c r="H674" s="18"/>
      <c r="I674" s="18"/>
      <c r="J674" s="18"/>
      <c r="K674" s="18"/>
      <c r="L674" s="18"/>
    </row>
    <row r="675" spans="1:12" x14ac:dyDescent="0.25">
      <c r="A675" s="18"/>
      <c r="B675" s="18"/>
      <c r="C675" s="18"/>
      <c r="D675" s="18"/>
      <c r="E675" s="18"/>
      <c r="F675" s="18"/>
      <c r="G675" s="18"/>
      <c r="H675" s="18"/>
      <c r="I675" s="18"/>
      <c r="J675" s="18"/>
      <c r="K675" s="18"/>
      <c r="L675" s="18"/>
    </row>
    <row r="676" spans="1:12" x14ac:dyDescent="0.25">
      <c r="A676" s="18"/>
      <c r="B676" s="18"/>
      <c r="C676" s="18"/>
      <c r="D676" s="18"/>
      <c r="E676" s="18"/>
      <c r="F676" s="18"/>
      <c r="G676" s="18"/>
      <c r="H676" s="18"/>
      <c r="I676" s="18"/>
      <c r="J676" s="18"/>
      <c r="K676" s="18"/>
      <c r="L676" s="18"/>
    </row>
    <row r="677" spans="1:12" x14ac:dyDescent="0.25">
      <c r="A677" s="18"/>
      <c r="B677" s="18"/>
      <c r="C677" s="18"/>
      <c r="D677" s="18"/>
      <c r="E677" s="18"/>
      <c r="F677" s="18"/>
      <c r="G677" s="18"/>
      <c r="H677" s="18"/>
      <c r="I677" s="18"/>
      <c r="J677" s="18"/>
      <c r="K677" s="18"/>
      <c r="L677" s="18"/>
    </row>
    <row r="678" spans="1:12" ht="15" customHeight="1" x14ac:dyDescent="0.25">
      <c r="A678" s="18"/>
      <c r="B678" s="18"/>
      <c r="C678" s="18"/>
      <c r="D678" s="18"/>
      <c r="E678" s="18"/>
      <c r="F678" s="18"/>
      <c r="G678" s="18"/>
      <c r="H678" s="18"/>
      <c r="I678" s="18"/>
      <c r="J678" s="18"/>
      <c r="K678" s="18"/>
      <c r="L678" s="18"/>
    </row>
    <row r="679" spans="1:12" x14ac:dyDescent="0.25">
      <c r="A679" s="18"/>
      <c r="B679" s="18"/>
      <c r="C679" s="18"/>
      <c r="D679" s="18"/>
      <c r="E679" s="18"/>
      <c r="F679" s="18"/>
      <c r="G679" s="18"/>
      <c r="H679" s="18"/>
      <c r="I679" s="18"/>
      <c r="J679" s="18"/>
      <c r="K679" s="18"/>
      <c r="L679" s="18"/>
    </row>
    <row r="680" spans="1:12" x14ac:dyDescent="0.25">
      <c r="A680" s="18"/>
      <c r="B680" s="18"/>
      <c r="C680" s="18"/>
      <c r="D680" s="18"/>
      <c r="E680" s="18"/>
      <c r="F680" s="18"/>
      <c r="G680" s="18"/>
      <c r="H680" s="18"/>
      <c r="I680" s="18"/>
      <c r="J680" s="18"/>
      <c r="K680" s="18"/>
      <c r="L680" s="18"/>
    </row>
    <row r="681" spans="1:12" x14ac:dyDescent="0.25">
      <c r="A681" s="18"/>
      <c r="B681" s="18"/>
      <c r="C681" s="18"/>
      <c r="D681" s="18"/>
      <c r="E681" s="18"/>
      <c r="F681" s="18"/>
      <c r="G681" s="18"/>
      <c r="H681" s="18"/>
      <c r="I681" s="18"/>
      <c r="J681" s="18"/>
      <c r="K681" s="18"/>
      <c r="L681" s="18"/>
    </row>
    <row r="682" spans="1:12" x14ac:dyDescent="0.25">
      <c r="A682" s="18"/>
      <c r="B682" s="18"/>
      <c r="C682" s="18"/>
      <c r="D682" s="18"/>
      <c r="E682" s="18"/>
      <c r="F682" s="18"/>
      <c r="G682" s="18"/>
      <c r="H682" s="18"/>
      <c r="I682" s="18"/>
      <c r="J682" s="18"/>
      <c r="K682" s="18"/>
      <c r="L682" s="18"/>
    </row>
    <row r="683" spans="1:12" x14ac:dyDescent="0.25">
      <c r="A683" s="18"/>
      <c r="B683" s="18"/>
      <c r="C683" s="18"/>
      <c r="D683" s="18"/>
      <c r="E683" s="18"/>
      <c r="F683" s="18"/>
      <c r="G683" s="18"/>
      <c r="H683" s="18"/>
      <c r="I683" s="18"/>
      <c r="J683" s="18"/>
      <c r="K683" s="18"/>
      <c r="L683" s="18"/>
    </row>
    <row r="684" spans="1:12" x14ac:dyDescent="0.25">
      <c r="A684" s="18"/>
      <c r="B684" s="18"/>
      <c r="C684" s="18"/>
      <c r="D684" s="18"/>
      <c r="E684" s="18"/>
      <c r="F684" s="18"/>
      <c r="G684" s="18"/>
      <c r="H684" s="18"/>
      <c r="I684" s="18"/>
      <c r="J684" s="18"/>
      <c r="K684" s="18"/>
      <c r="L684" s="18"/>
    </row>
    <row r="685" spans="1:12" x14ac:dyDescent="0.25">
      <c r="A685" s="18"/>
      <c r="B685" s="18"/>
      <c r="C685" s="18"/>
      <c r="D685" s="18"/>
      <c r="E685" s="18"/>
      <c r="F685" s="18"/>
      <c r="G685" s="18"/>
      <c r="H685" s="18"/>
      <c r="I685" s="18"/>
      <c r="J685" s="18"/>
      <c r="K685" s="18"/>
      <c r="L685" s="18"/>
    </row>
    <row r="686" spans="1:12" ht="15" customHeight="1" x14ac:dyDescent="0.25">
      <c r="A686" s="18"/>
      <c r="B686" s="18"/>
      <c r="C686" s="18"/>
      <c r="D686" s="18"/>
      <c r="E686" s="18"/>
      <c r="F686" s="18"/>
      <c r="G686" s="18"/>
      <c r="H686" s="18"/>
      <c r="I686" s="18"/>
      <c r="J686" s="18"/>
      <c r="K686" s="18"/>
      <c r="L686" s="18"/>
    </row>
    <row r="687" spans="1:12" x14ac:dyDescent="0.25">
      <c r="A687" s="18"/>
      <c r="B687" s="18"/>
      <c r="C687" s="18"/>
      <c r="D687" s="18"/>
      <c r="E687" s="18"/>
      <c r="F687" s="18"/>
      <c r="G687" s="18"/>
      <c r="H687" s="18"/>
      <c r="I687" s="18"/>
      <c r="J687" s="18"/>
      <c r="K687" s="18"/>
      <c r="L687" s="18"/>
    </row>
    <row r="688" spans="1:12" x14ac:dyDescent="0.25">
      <c r="A688" s="18"/>
      <c r="B688" s="18"/>
      <c r="C688" s="18"/>
      <c r="D688" s="18"/>
      <c r="E688" s="18"/>
      <c r="F688" s="18"/>
      <c r="G688" s="18"/>
      <c r="H688" s="18"/>
      <c r="I688" s="18"/>
      <c r="J688" s="18"/>
      <c r="K688" s="18"/>
      <c r="L688" s="18"/>
    </row>
    <row r="689" spans="1:12" ht="15" customHeight="1" x14ac:dyDescent="0.25">
      <c r="A689" s="18"/>
      <c r="B689" s="18"/>
      <c r="C689" s="18"/>
      <c r="D689" s="18"/>
      <c r="E689" s="18"/>
      <c r="F689" s="18"/>
      <c r="G689" s="18"/>
      <c r="H689" s="18"/>
      <c r="I689" s="18"/>
      <c r="J689" s="18"/>
      <c r="K689" s="18"/>
      <c r="L689" s="18"/>
    </row>
    <row r="690" spans="1:12" x14ac:dyDescent="0.25">
      <c r="A690" s="18"/>
      <c r="B690" s="18"/>
      <c r="C690" s="18"/>
      <c r="D690" s="18"/>
      <c r="E690" s="18"/>
      <c r="F690" s="18"/>
      <c r="G690" s="18"/>
      <c r="H690" s="18"/>
      <c r="I690" s="18"/>
      <c r="J690" s="18"/>
      <c r="K690" s="18"/>
      <c r="L690" s="18"/>
    </row>
    <row r="691" spans="1:12" x14ac:dyDescent="0.25">
      <c r="A691" s="18"/>
      <c r="B691" s="18"/>
      <c r="C691" s="18"/>
      <c r="D691" s="18"/>
      <c r="E691" s="18"/>
      <c r="F691" s="18"/>
      <c r="G691" s="18"/>
      <c r="H691" s="18"/>
      <c r="I691" s="18"/>
      <c r="J691" s="18"/>
      <c r="K691" s="18"/>
      <c r="L691" s="18"/>
    </row>
    <row r="692" spans="1:12" x14ac:dyDescent="0.25">
      <c r="A692" s="18"/>
      <c r="B692" s="18"/>
      <c r="C692" s="18"/>
      <c r="D692" s="18"/>
      <c r="E692" s="18"/>
      <c r="F692" s="18"/>
      <c r="G692" s="18"/>
      <c r="H692" s="18"/>
      <c r="I692" s="18"/>
      <c r="J692" s="18"/>
      <c r="K692" s="18"/>
      <c r="L692" s="18"/>
    </row>
    <row r="693" spans="1:12" ht="15" customHeight="1" x14ac:dyDescent="0.25">
      <c r="A693" s="18"/>
      <c r="B693" s="18"/>
      <c r="C693" s="18"/>
      <c r="D693" s="18"/>
      <c r="E693" s="18"/>
      <c r="F693" s="18"/>
      <c r="G693" s="18"/>
      <c r="H693" s="18"/>
      <c r="I693" s="18"/>
      <c r="J693" s="18"/>
      <c r="K693" s="18"/>
      <c r="L693" s="18"/>
    </row>
    <row r="694" spans="1:12" x14ac:dyDescent="0.25">
      <c r="A694" s="18"/>
      <c r="B694" s="18"/>
      <c r="C694" s="18"/>
      <c r="D694" s="18"/>
      <c r="E694" s="18"/>
      <c r="F694" s="18"/>
      <c r="G694" s="18"/>
      <c r="H694" s="18"/>
      <c r="I694" s="18"/>
      <c r="J694" s="18"/>
      <c r="K694" s="18"/>
      <c r="L694" s="18"/>
    </row>
    <row r="695" spans="1:12" x14ac:dyDescent="0.25">
      <c r="A695" s="18"/>
      <c r="B695" s="18"/>
      <c r="C695" s="18"/>
      <c r="D695" s="18"/>
      <c r="E695" s="18"/>
      <c r="F695" s="18"/>
      <c r="G695" s="18"/>
      <c r="H695" s="18"/>
      <c r="I695" s="18"/>
      <c r="J695" s="18"/>
      <c r="K695" s="18"/>
      <c r="L695" s="18"/>
    </row>
    <row r="696" spans="1:12" x14ac:dyDescent="0.25">
      <c r="A696" s="18"/>
      <c r="B696" s="18"/>
      <c r="C696" s="18"/>
      <c r="D696" s="18"/>
      <c r="E696" s="18"/>
      <c r="F696" s="18"/>
      <c r="G696" s="18"/>
      <c r="H696" s="18"/>
      <c r="I696" s="18"/>
      <c r="J696" s="18"/>
      <c r="K696" s="18"/>
      <c r="L696" s="18"/>
    </row>
    <row r="697" spans="1:12" ht="30" customHeight="1" x14ac:dyDescent="0.25">
      <c r="A697" s="18"/>
      <c r="B697" s="18"/>
      <c r="C697" s="18"/>
      <c r="D697" s="18"/>
      <c r="E697" s="18"/>
      <c r="F697" s="18"/>
      <c r="G697" s="18"/>
      <c r="H697" s="18"/>
      <c r="I697" s="18"/>
      <c r="J697" s="18"/>
      <c r="K697" s="18"/>
      <c r="L697" s="18"/>
    </row>
    <row r="698" spans="1:12" x14ac:dyDescent="0.25">
      <c r="A698" s="18"/>
      <c r="B698" s="18"/>
      <c r="C698" s="18"/>
      <c r="D698" s="18"/>
      <c r="E698" s="18"/>
      <c r="F698" s="18"/>
      <c r="G698" s="18"/>
      <c r="H698" s="18"/>
      <c r="I698" s="18"/>
      <c r="J698" s="18"/>
      <c r="K698" s="18"/>
      <c r="L698" s="18"/>
    </row>
    <row r="699" spans="1:12" x14ac:dyDescent="0.25">
      <c r="A699" s="18"/>
      <c r="B699" s="18"/>
      <c r="C699" s="18"/>
      <c r="D699" s="18"/>
      <c r="E699" s="18"/>
      <c r="F699" s="18"/>
      <c r="G699" s="18"/>
      <c r="H699" s="18"/>
      <c r="I699" s="18"/>
      <c r="J699" s="18"/>
      <c r="K699" s="18"/>
      <c r="L699" s="18"/>
    </row>
    <row r="700" spans="1:12" x14ac:dyDescent="0.25">
      <c r="A700" s="18"/>
      <c r="B700" s="18"/>
      <c r="C700" s="18"/>
      <c r="D700" s="18"/>
      <c r="E700" s="18"/>
      <c r="F700" s="18"/>
      <c r="G700" s="18"/>
      <c r="H700" s="18"/>
      <c r="I700" s="18"/>
      <c r="J700" s="18"/>
      <c r="K700" s="18"/>
      <c r="L700" s="18"/>
    </row>
    <row r="701" spans="1:12" ht="15" customHeight="1" x14ac:dyDescent="0.25">
      <c r="A701" s="18"/>
      <c r="B701" s="18"/>
      <c r="C701" s="18"/>
      <c r="D701" s="18"/>
      <c r="E701" s="18"/>
      <c r="F701" s="18"/>
      <c r="G701" s="18"/>
      <c r="H701" s="18"/>
      <c r="I701" s="18"/>
      <c r="J701" s="18"/>
      <c r="K701" s="18"/>
      <c r="L701" s="18"/>
    </row>
    <row r="702" spans="1:12" ht="15" customHeight="1" x14ac:dyDescent="0.25">
      <c r="A702" s="18"/>
      <c r="B702" s="18"/>
      <c r="C702" s="18"/>
      <c r="D702" s="18"/>
      <c r="E702" s="18"/>
      <c r="F702" s="18"/>
      <c r="G702" s="18"/>
      <c r="H702" s="18"/>
      <c r="I702" s="18"/>
      <c r="J702" s="18"/>
      <c r="K702" s="18"/>
      <c r="L702" s="18"/>
    </row>
    <row r="703" spans="1:12" x14ac:dyDescent="0.25">
      <c r="A703" s="18"/>
      <c r="B703" s="18"/>
      <c r="C703" s="18"/>
      <c r="D703" s="18"/>
      <c r="E703" s="18"/>
      <c r="F703" s="18"/>
      <c r="G703" s="18"/>
      <c r="H703" s="18"/>
      <c r="I703" s="18"/>
      <c r="J703" s="18"/>
      <c r="K703" s="18"/>
      <c r="L703" s="18"/>
    </row>
    <row r="704" spans="1:12" x14ac:dyDescent="0.25">
      <c r="A704" s="18"/>
      <c r="B704" s="18"/>
      <c r="C704" s="18"/>
      <c r="D704" s="18"/>
      <c r="E704" s="18"/>
      <c r="F704" s="18"/>
      <c r="G704" s="18"/>
      <c r="H704" s="18"/>
      <c r="I704" s="18"/>
      <c r="J704" s="18"/>
      <c r="K704" s="18"/>
      <c r="L704" s="18"/>
    </row>
    <row r="705" spans="1:12" x14ac:dyDescent="0.25">
      <c r="A705" s="18"/>
      <c r="B705" s="18"/>
      <c r="C705" s="18"/>
      <c r="D705" s="18"/>
      <c r="E705" s="18"/>
      <c r="F705" s="18"/>
      <c r="G705" s="18"/>
      <c r="H705" s="18"/>
      <c r="I705" s="18"/>
      <c r="J705" s="18"/>
      <c r="K705" s="18"/>
      <c r="L705" s="18"/>
    </row>
    <row r="706" spans="1:12" ht="15" customHeight="1" x14ac:dyDescent="0.25">
      <c r="A706" s="18"/>
      <c r="B706" s="18"/>
      <c r="C706" s="18"/>
      <c r="D706" s="18"/>
      <c r="E706" s="18"/>
      <c r="F706" s="18"/>
      <c r="G706" s="18"/>
      <c r="H706" s="18"/>
      <c r="I706" s="18"/>
      <c r="J706" s="18"/>
      <c r="K706" s="18"/>
      <c r="L706" s="18"/>
    </row>
    <row r="707" spans="1:12" x14ac:dyDescent="0.25">
      <c r="A707" s="18"/>
      <c r="B707" s="18"/>
      <c r="C707" s="18"/>
      <c r="D707" s="18"/>
      <c r="E707" s="18"/>
      <c r="F707" s="18"/>
      <c r="G707" s="18"/>
      <c r="H707" s="18"/>
      <c r="I707" s="18"/>
      <c r="J707" s="18"/>
      <c r="K707" s="18"/>
      <c r="L707" s="18"/>
    </row>
    <row r="708" spans="1:12" x14ac:dyDescent="0.25">
      <c r="A708" s="18"/>
      <c r="B708" s="18"/>
      <c r="C708" s="18"/>
      <c r="D708" s="18"/>
      <c r="E708" s="18"/>
      <c r="F708" s="18"/>
      <c r="G708" s="18"/>
      <c r="H708" s="18"/>
      <c r="I708" s="18"/>
      <c r="J708" s="18"/>
      <c r="K708" s="18"/>
      <c r="L708" s="18"/>
    </row>
    <row r="709" spans="1:12" x14ac:dyDescent="0.25">
      <c r="A709" s="18"/>
      <c r="B709" s="18"/>
      <c r="C709" s="18"/>
      <c r="D709" s="18"/>
      <c r="E709" s="18"/>
      <c r="F709" s="18"/>
      <c r="G709" s="18"/>
      <c r="H709" s="18"/>
      <c r="I709" s="18"/>
      <c r="J709" s="18"/>
      <c r="K709" s="18"/>
      <c r="L709" s="18"/>
    </row>
    <row r="710" spans="1:12" x14ac:dyDescent="0.25">
      <c r="A710" s="18"/>
      <c r="B710" s="18"/>
      <c r="C710" s="18"/>
      <c r="D710" s="18"/>
      <c r="E710" s="18"/>
      <c r="F710" s="18"/>
      <c r="G710" s="18"/>
      <c r="H710" s="18"/>
      <c r="I710" s="18"/>
      <c r="J710" s="18"/>
      <c r="K710" s="18"/>
      <c r="L710" s="18"/>
    </row>
    <row r="711" spans="1:12" ht="15" customHeight="1" x14ac:dyDescent="0.25">
      <c r="A711" s="18"/>
      <c r="B711" s="18"/>
      <c r="C711" s="18"/>
      <c r="D711" s="18"/>
      <c r="E711" s="18"/>
      <c r="F711" s="18"/>
      <c r="G711" s="18"/>
      <c r="H711" s="18"/>
      <c r="I711" s="18"/>
      <c r="J711" s="18"/>
      <c r="K711" s="18"/>
      <c r="L711" s="18"/>
    </row>
    <row r="712" spans="1:12" x14ac:dyDescent="0.25">
      <c r="A712" s="18"/>
      <c r="B712" s="18"/>
      <c r="C712" s="18"/>
      <c r="D712" s="18"/>
      <c r="E712" s="18"/>
      <c r="F712" s="18"/>
      <c r="G712" s="18"/>
      <c r="H712" s="18"/>
      <c r="I712" s="18"/>
      <c r="J712" s="18"/>
      <c r="K712" s="18"/>
      <c r="L712" s="18"/>
    </row>
    <row r="713" spans="1:12" x14ac:dyDescent="0.25">
      <c r="A713" s="18"/>
      <c r="B713" s="18"/>
      <c r="C713" s="18"/>
      <c r="D713" s="18"/>
      <c r="E713" s="18"/>
      <c r="F713" s="18"/>
      <c r="G713" s="18"/>
      <c r="H713" s="18"/>
      <c r="I713" s="18"/>
      <c r="J713" s="18"/>
      <c r="K713" s="18"/>
      <c r="L713" s="18"/>
    </row>
    <row r="714" spans="1:12" ht="15" customHeight="1" x14ac:dyDescent="0.25">
      <c r="A714" s="18"/>
      <c r="B714" s="18"/>
      <c r="C714" s="18"/>
      <c r="D714" s="18"/>
      <c r="E714" s="18"/>
      <c r="F714" s="18"/>
      <c r="G714" s="18"/>
      <c r="H714" s="18"/>
      <c r="I714" s="18"/>
      <c r="J714" s="18"/>
      <c r="K714" s="18"/>
      <c r="L714" s="18"/>
    </row>
    <row r="715" spans="1:12" x14ac:dyDescent="0.25">
      <c r="A715" s="18"/>
      <c r="B715" s="18"/>
      <c r="C715" s="18"/>
      <c r="D715" s="18"/>
      <c r="E715" s="18"/>
      <c r="F715" s="18"/>
      <c r="G715" s="18"/>
      <c r="H715" s="18"/>
      <c r="I715" s="18"/>
      <c r="J715" s="18"/>
      <c r="K715" s="18"/>
      <c r="L715" s="18"/>
    </row>
    <row r="716" spans="1:12" x14ac:dyDescent="0.25">
      <c r="A716" s="18"/>
      <c r="B716" s="18"/>
      <c r="C716" s="18"/>
      <c r="D716" s="18"/>
      <c r="E716" s="18"/>
      <c r="F716" s="18"/>
      <c r="G716" s="18"/>
      <c r="H716" s="18"/>
      <c r="I716" s="18"/>
      <c r="J716" s="18"/>
      <c r="K716" s="18"/>
      <c r="L716" s="18"/>
    </row>
    <row r="717" spans="1:12" x14ac:dyDescent="0.25">
      <c r="A717" s="18"/>
      <c r="B717" s="18"/>
      <c r="C717" s="18"/>
      <c r="D717" s="18"/>
      <c r="E717" s="18"/>
      <c r="F717" s="18"/>
      <c r="G717" s="18"/>
      <c r="H717" s="18"/>
      <c r="I717" s="18"/>
      <c r="J717" s="18"/>
      <c r="K717" s="18"/>
      <c r="L717" s="18"/>
    </row>
    <row r="718" spans="1:12" x14ac:dyDescent="0.25">
      <c r="A718" s="18"/>
      <c r="B718" s="18"/>
      <c r="C718" s="18"/>
      <c r="D718" s="18"/>
      <c r="E718" s="18"/>
      <c r="F718" s="18"/>
      <c r="G718" s="18"/>
      <c r="H718" s="18"/>
      <c r="I718" s="18"/>
      <c r="J718" s="18"/>
      <c r="K718" s="18"/>
      <c r="L718" s="18"/>
    </row>
    <row r="719" spans="1:12" x14ac:dyDescent="0.25">
      <c r="A719" s="18"/>
      <c r="B719" s="18"/>
      <c r="C719" s="18"/>
      <c r="D719" s="18"/>
      <c r="E719" s="18"/>
      <c r="F719" s="18"/>
      <c r="G719" s="18"/>
      <c r="H719" s="18"/>
      <c r="I719" s="18"/>
      <c r="J719" s="18"/>
      <c r="K719" s="18"/>
      <c r="L719" s="18"/>
    </row>
    <row r="720" spans="1:12" ht="15" customHeight="1" x14ac:dyDescent="0.25">
      <c r="A720" s="18"/>
      <c r="B720" s="18"/>
      <c r="C720" s="18"/>
      <c r="D720" s="18"/>
      <c r="E720" s="18"/>
      <c r="F720" s="18"/>
      <c r="G720" s="18"/>
      <c r="H720" s="18"/>
      <c r="I720" s="18"/>
      <c r="J720" s="18"/>
      <c r="K720" s="18"/>
      <c r="L720" s="18"/>
    </row>
    <row r="721" spans="1:12" x14ac:dyDescent="0.25">
      <c r="A721" s="18"/>
      <c r="B721" s="18"/>
      <c r="C721" s="18"/>
      <c r="D721" s="18"/>
      <c r="E721" s="18"/>
      <c r="F721" s="18"/>
      <c r="G721" s="18"/>
      <c r="H721" s="18"/>
      <c r="I721" s="18"/>
      <c r="J721" s="18"/>
      <c r="K721" s="18"/>
      <c r="L721" s="18"/>
    </row>
    <row r="722" spans="1:12" x14ac:dyDescent="0.25">
      <c r="A722" s="18"/>
      <c r="B722" s="18"/>
      <c r="C722" s="18"/>
      <c r="D722" s="18"/>
      <c r="E722" s="18"/>
      <c r="F722" s="18"/>
      <c r="G722" s="18"/>
      <c r="H722" s="18"/>
      <c r="I722" s="18"/>
      <c r="J722" s="18"/>
      <c r="K722" s="18"/>
      <c r="L722" s="18"/>
    </row>
    <row r="723" spans="1:12" x14ac:dyDescent="0.25">
      <c r="A723" s="18"/>
      <c r="B723" s="18"/>
      <c r="C723" s="18"/>
      <c r="D723" s="18"/>
      <c r="E723" s="18"/>
      <c r="F723" s="18"/>
      <c r="G723" s="18"/>
      <c r="H723" s="18"/>
      <c r="I723" s="18"/>
      <c r="J723" s="18"/>
      <c r="K723" s="18"/>
      <c r="L723" s="18"/>
    </row>
    <row r="724" spans="1:12" x14ac:dyDescent="0.25">
      <c r="A724" s="18"/>
      <c r="B724" s="18"/>
      <c r="C724" s="18"/>
      <c r="D724" s="18"/>
      <c r="E724" s="18"/>
      <c r="F724" s="18"/>
      <c r="G724" s="18"/>
      <c r="H724" s="18"/>
      <c r="I724" s="18"/>
      <c r="J724" s="18"/>
      <c r="K724" s="18"/>
      <c r="L724" s="18"/>
    </row>
    <row r="725" spans="1:12" x14ac:dyDescent="0.25">
      <c r="A725" s="18"/>
      <c r="B725" s="18"/>
      <c r="C725" s="18"/>
      <c r="D725" s="18"/>
      <c r="E725" s="18"/>
      <c r="F725" s="18"/>
      <c r="G725" s="18"/>
      <c r="H725" s="18"/>
      <c r="I725" s="18"/>
      <c r="J725" s="18"/>
      <c r="K725" s="18"/>
      <c r="L725" s="18"/>
    </row>
    <row r="726" spans="1:12" ht="15" customHeight="1" x14ac:dyDescent="0.25">
      <c r="A726" s="18"/>
      <c r="B726" s="18"/>
      <c r="C726" s="18"/>
      <c r="D726" s="18"/>
      <c r="E726" s="18"/>
      <c r="F726" s="18"/>
      <c r="G726" s="18"/>
      <c r="H726" s="18"/>
      <c r="I726" s="18"/>
      <c r="J726" s="18"/>
      <c r="K726" s="18"/>
      <c r="L726" s="18"/>
    </row>
    <row r="727" spans="1:12" x14ac:dyDescent="0.25">
      <c r="A727" s="18"/>
      <c r="B727" s="18"/>
      <c r="C727" s="18"/>
      <c r="D727" s="18"/>
      <c r="E727" s="18"/>
      <c r="F727" s="18"/>
      <c r="G727" s="18"/>
      <c r="H727" s="18"/>
      <c r="I727" s="18"/>
      <c r="J727" s="18"/>
      <c r="K727" s="18"/>
      <c r="L727" s="18"/>
    </row>
    <row r="728" spans="1:12" x14ac:dyDescent="0.25">
      <c r="A728" s="18"/>
      <c r="B728" s="18"/>
      <c r="C728" s="18"/>
      <c r="D728" s="18"/>
      <c r="E728" s="18"/>
      <c r="F728" s="18"/>
      <c r="G728" s="18"/>
      <c r="H728" s="18"/>
      <c r="I728" s="18"/>
      <c r="J728" s="18"/>
      <c r="K728" s="18"/>
      <c r="L728" s="18"/>
    </row>
    <row r="729" spans="1:12" x14ac:dyDescent="0.25">
      <c r="A729" s="18"/>
      <c r="B729" s="18"/>
      <c r="C729" s="18"/>
      <c r="D729" s="18"/>
      <c r="E729" s="18"/>
      <c r="F729" s="18"/>
      <c r="G729" s="18"/>
      <c r="H729" s="18"/>
      <c r="I729" s="18"/>
      <c r="J729" s="18"/>
      <c r="K729" s="18"/>
      <c r="L729" s="18"/>
    </row>
    <row r="730" spans="1:12" ht="15" customHeight="1" x14ac:dyDescent="0.25">
      <c r="A730" s="18"/>
      <c r="B730" s="18"/>
      <c r="C730" s="18"/>
      <c r="D730" s="18"/>
      <c r="E730" s="18"/>
      <c r="F730" s="18"/>
      <c r="G730" s="18"/>
      <c r="H730" s="18"/>
      <c r="I730" s="18"/>
      <c r="J730" s="18"/>
      <c r="K730" s="18"/>
      <c r="L730" s="18"/>
    </row>
    <row r="731" spans="1:12" x14ac:dyDescent="0.25">
      <c r="A731" s="18"/>
      <c r="B731" s="18"/>
      <c r="C731" s="18"/>
      <c r="D731" s="18"/>
      <c r="E731" s="18"/>
      <c r="F731" s="18"/>
      <c r="G731" s="18"/>
      <c r="H731" s="18"/>
      <c r="I731" s="18"/>
      <c r="J731" s="18"/>
      <c r="K731" s="18"/>
      <c r="L731" s="18"/>
    </row>
    <row r="732" spans="1:12" x14ac:dyDescent="0.25">
      <c r="A732" s="18"/>
      <c r="B732" s="18"/>
      <c r="C732" s="18"/>
      <c r="D732" s="18"/>
      <c r="E732" s="18"/>
      <c r="F732" s="18"/>
      <c r="G732" s="18"/>
      <c r="H732" s="18"/>
      <c r="I732" s="18"/>
      <c r="J732" s="18"/>
      <c r="K732" s="18"/>
      <c r="L732" s="18"/>
    </row>
    <row r="733" spans="1:12" x14ac:dyDescent="0.25">
      <c r="A733" s="18"/>
      <c r="B733" s="18"/>
      <c r="C733" s="18"/>
      <c r="D733" s="18"/>
      <c r="E733" s="18"/>
      <c r="F733" s="18"/>
      <c r="G733" s="18"/>
      <c r="H733" s="18"/>
      <c r="I733" s="18"/>
      <c r="J733" s="18"/>
      <c r="K733" s="18"/>
      <c r="L733" s="18"/>
    </row>
    <row r="734" spans="1:12" ht="15" customHeight="1" x14ac:dyDescent="0.25">
      <c r="A734" s="18"/>
      <c r="B734" s="18"/>
      <c r="C734" s="18"/>
      <c r="D734" s="18"/>
      <c r="E734" s="18"/>
      <c r="F734" s="18"/>
      <c r="G734" s="18"/>
      <c r="H734" s="18"/>
      <c r="I734" s="18"/>
      <c r="J734" s="18"/>
      <c r="K734" s="18"/>
      <c r="L734" s="18"/>
    </row>
    <row r="735" spans="1:12" x14ac:dyDescent="0.25">
      <c r="A735" s="18"/>
      <c r="B735" s="18"/>
      <c r="C735" s="18"/>
      <c r="D735" s="18"/>
      <c r="E735" s="18"/>
      <c r="F735" s="18"/>
      <c r="G735" s="18"/>
      <c r="H735" s="18"/>
      <c r="I735" s="18"/>
      <c r="J735" s="18"/>
      <c r="K735" s="18"/>
      <c r="L735" s="18"/>
    </row>
    <row r="736" spans="1:12" x14ac:dyDescent="0.25">
      <c r="A736" s="18"/>
      <c r="B736" s="18"/>
      <c r="C736" s="18"/>
      <c r="D736" s="18"/>
      <c r="E736" s="18"/>
      <c r="F736" s="18"/>
      <c r="G736" s="18"/>
      <c r="H736" s="18"/>
      <c r="I736" s="18"/>
      <c r="J736" s="18"/>
      <c r="K736" s="18"/>
      <c r="L736" s="18"/>
    </row>
    <row r="737" spans="1:12" x14ac:dyDescent="0.25">
      <c r="A737" s="18"/>
      <c r="B737" s="18"/>
      <c r="C737" s="18"/>
      <c r="D737" s="18"/>
      <c r="E737" s="18"/>
      <c r="F737" s="18"/>
      <c r="G737" s="18"/>
      <c r="H737" s="18"/>
      <c r="I737" s="18"/>
      <c r="J737" s="18"/>
      <c r="K737" s="18"/>
      <c r="L737" s="18"/>
    </row>
    <row r="738" spans="1:12" ht="15" customHeight="1" x14ac:dyDescent="0.25">
      <c r="A738" s="18"/>
      <c r="B738" s="18"/>
      <c r="C738" s="18"/>
      <c r="D738" s="18"/>
      <c r="E738" s="18"/>
      <c r="F738" s="18"/>
      <c r="G738" s="18"/>
      <c r="H738" s="18"/>
      <c r="I738" s="18"/>
      <c r="J738" s="18"/>
      <c r="K738" s="18"/>
      <c r="L738" s="18"/>
    </row>
    <row r="739" spans="1:12" ht="15" customHeight="1" x14ac:dyDescent="0.25">
      <c r="A739" s="18"/>
      <c r="B739" s="18"/>
      <c r="C739" s="18"/>
      <c r="D739" s="18"/>
      <c r="E739" s="18"/>
      <c r="F739" s="18"/>
      <c r="G739" s="18"/>
      <c r="H739" s="18"/>
      <c r="I739" s="18"/>
      <c r="J739" s="18"/>
      <c r="K739" s="18"/>
      <c r="L739" s="18"/>
    </row>
    <row r="740" spans="1:12" x14ac:dyDescent="0.25">
      <c r="A740" s="18"/>
      <c r="B740" s="18"/>
      <c r="C740" s="18"/>
      <c r="D740" s="18"/>
      <c r="E740" s="18"/>
      <c r="F740" s="18"/>
      <c r="G740" s="18"/>
      <c r="H740" s="18"/>
      <c r="I740" s="18"/>
      <c r="J740" s="18"/>
      <c r="K740" s="18"/>
      <c r="L740" s="18"/>
    </row>
    <row r="741" spans="1:12" ht="15" customHeight="1" x14ac:dyDescent="0.25">
      <c r="A741" s="18"/>
      <c r="B741" s="18"/>
      <c r="C741" s="18"/>
      <c r="D741" s="18"/>
      <c r="E741" s="18"/>
      <c r="F741" s="18"/>
      <c r="G741" s="18"/>
      <c r="H741" s="18"/>
      <c r="I741" s="18"/>
      <c r="J741" s="18"/>
      <c r="K741" s="18"/>
      <c r="L741" s="18"/>
    </row>
    <row r="742" spans="1:12" ht="15" customHeight="1" x14ac:dyDescent="0.25">
      <c r="A742" s="18"/>
      <c r="B742" s="18"/>
      <c r="C742" s="18"/>
      <c r="D742" s="18"/>
      <c r="E742" s="18"/>
      <c r="F742" s="18"/>
      <c r="G742" s="18"/>
      <c r="H742" s="18"/>
      <c r="I742" s="18"/>
      <c r="J742" s="18"/>
      <c r="K742" s="18"/>
      <c r="L742" s="18"/>
    </row>
    <row r="743" spans="1:12" ht="15" customHeight="1" x14ac:dyDescent="0.25">
      <c r="A743" s="18"/>
      <c r="B743" s="18"/>
      <c r="C743" s="18"/>
      <c r="D743" s="18"/>
      <c r="E743" s="18"/>
      <c r="F743" s="18"/>
      <c r="G743" s="18"/>
      <c r="H743" s="18"/>
      <c r="I743" s="18"/>
      <c r="J743" s="18"/>
      <c r="K743" s="18"/>
      <c r="L743" s="18"/>
    </row>
    <row r="744" spans="1:12" x14ac:dyDescent="0.25">
      <c r="A744" s="18"/>
      <c r="B744" s="18"/>
      <c r="C744" s="18"/>
      <c r="D744" s="18"/>
      <c r="E744" s="18"/>
      <c r="F744" s="18"/>
      <c r="G744" s="18"/>
      <c r="H744" s="18"/>
      <c r="I744" s="18"/>
      <c r="J744" s="18"/>
      <c r="K744" s="18"/>
      <c r="L744" s="18"/>
    </row>
    <row r="745" spans="1:12" x14ac:dyDescent="0.25">
      <c r="A745" s="18"/>
      <c r="B745" s="18"/>
      <c r="C745" s="18"/>
      <c r="D745" s="18"/>
      <c r="E745" s="18"/>
      <c r="F745" s="18"/>
      <c r="G745" s="18"/>
      <c r="H745" s="18"/>
      <c r="I745" s="18"/>
      <c r="J745" s="18"/>
      <c r="K745" s="18"/>
      <c r="L745" s="18"/>
    </row>
    <row r="746" spans="1:12" x14ac:dyDescent="0.25">
      <c r="A746" s="18"/>
      <c r="B746" s="18"/>
      <c r="C746" s="18"/>
      <c r="D746" s="18"/>
      <c r="E746" s="18"/>
      <c r="F746" s="18"/>
      <c r="G746" s="18"/>
      <c r="H746" s="18"/>
      <c r="I746" s="18"/>
      <c r="J746" s="18"/>
      <c r="K746" s="18"/>
      <c r="L746" s="18"/>
    </row>
    <row r="747" spans="1:12" x14ac:dyDescent="0.25">
      <c r="A747" s="18"/>
      <c r="B747" s="18"/>
      <c r="C747" s="18"/>
      <c r="D747" s="18"/>
      <c r="E747" s="18"/>
      <c r="F747" s="18"/>
      <c r="G747" s="18"/>
      <c r="H747" s="18"/>
      <c r="I747" s="18"/>
      <c r="J747" s="18"/>
      <c r="K747" s="18"/>
      <c r="L747" s="18"/>
    </row>
    <row r="748" spans="1:12" ht="15" customHeight="1" x14ac:dyDescent="0.25">
      <c r="A748" s="18"/>
      <c r="B748" s="18"/>
      <c r="C748" s="18"/>
      <c r="D748" s="18"/>
      <c r="E748" s="18"/>
      <c r="F748" s="18"/>
      <c r="G748" s="18"/>
      <c r="H748" s="18"/>
      <c r="I748" s="18"/>
      <c r="J748" s="18"/>
      <c r="K748" s="18"/>
      <c r="L748" s="18"/>
    </row>
    <row r="749" spans="1:12" x14ac:dyDescent="0.25">
      <c r="A749" s="18"/>
      <c r="B749" s="18"/>
      <c r="C749" s="18"/>
      <c r="D749" s="18"/>
      <c r="E749" s="18"/>
      <c r="F749" s="18"/>
      <c r="G749" s="18"/>
      <c r="H749" s="18"/>
      <c r="I749" s="18"/>
      <c r="J749" s="18"/>
      <c r="K749" s="18"/>
      <c r="L749" s="18"/>
    </row>
    <row r="750" spans="1:12" x14ac:dyDescent="0.25">
      <c r="A750" s="18"/>
      <c r="B750" s="18"/>
      <c r="C750" s="18"/>
      <c r="D750" s="18"/>
      <c r="E750" s="18"/>
      <c r="F750" s="18"/>
      <c r="G750" s="18"/>
      <c r="H750" s="18"/>
      <c r="I750" s="18"/>
      <c r="J750" s="18"/>
      <c r="K750" s="18"/>
      <c r="L750" s="18"/>
    </row>
    <row r="751" spans="1:12" ht="15" customHeight="1" x14ac:dyDescent="0.25">
      <c r="A751" s="18"/>
      <c r="B751" s="18"/>
      <c r="C751" s="18"/>
      <c r="D751" s="18"/>
      <c r="E751" s="18"/>
      <c r="F751" s="18"/>
      <c r="G751" s="18"/>
      <c r="H751" s="18"/>
      <c r="I751" s="18"/>
      <c r="J751" s="18"/>
      <c r="K751" s="18"/>
      <c r="L751" s="18"/>
    </row>
    <row r="752" spans="1:12" x14ac:dyDescent="0.25">
      <c r="A752" s="18"/>
      <c r="B752" s="18"/>
      <c r="C752" s="18"/>
      <c r="D752" s="18"/>
      <c r="E752" s="18"/>
      <c r="F752" s="18"/>
      <c r="G752" s="18"/>
      <c r="H752" s="18"/>
      <c r="I752" s="18"/>
      <c r="J752" s="18"/>
      <c r="K752" s="18"/>
      <c r="L752" s="18"/>
    </row>
    <row r="753" spans="1:12" x14ac:dyDescent="0.25">
      <c r="A753" s="18"/>
      <c r="B753" s="18"/>
      <c r="C753" s="18"/>
      <c r="D753" s="18"/>
      <c r="E753" s="18"/>
      <c r="F753" s="18"/>
      <c r="G753" s="18"/>
      <c r="H753" s="18"/>
      <c r="I753" s="18"/>
      <c r="J753" s="18"/>
      <c r="K753" s="18"/>
      <c r="L753" s="18"/>
    </row>
    <row r="754" spans="1:12" x14ac:dyDescent="0.25">
      <c r="A754" s="18"/>
      <c r="B754" s="18"/>
      <c r="C754" s="18"/>
      <c r="D754" s="18"/>
      <c r="E754" s="18"/>
      <c r="F754" s="18"/>
      <c r="G754" s="18"/>
      <c r="H754" s="18"/>
      <c r="I754" s="18"/>
      <c r="J754" s="18"/>
      <c r="K754" s="18"/>
      <c r="L754" s="18"/>
    </row>
    <row r="755" spans="1:12" ht="15" customHeight="1" x14ac:dyDescent="0.25">
      <c r="A755" s="18"/>
      <c r="B755" s="18"/>
      <c r="C755" s="18"/>
      <c r="D755" s="18"/>
      <c r="E755" s="18"/>
      <c r="F755" s="18"/>
      <c r="G755" s="18"/>
      <c r="H755" s="18"/>
      <c r="I755" s="18"/>
      <c r="J755" s="18"/>
      <c r="K755" s="18"/>
      <c r="L755" s="18"/>
    </row>
    <row r="756" spans="1:12" x14ac:dyDescent="0.25">
      <c r="A756" s="18"/>
      <c r="B756" s="18"/>
      <c r="C756" s="18"/>
      <c r="D756" s="18"/>
      <c r="E756" s="18"/>
      <c r="F756" s="18"/>
      <c r="G756" s="18"/>
      <c r="H756" s="18"/>
      <c r="I756" s="18"/>
      <c r="J756" s="18"/>
      <c r="K756" s="18"/>
      <c r="L756" s="18"/>
    </row>
    <row r="757" spans="1:12" x14ac:dyDescent="0.25">
      <c r="A757" s="18"/>
      <c r="B757" s="18"/>
      <c r="C757" s="18"/>
      <c r="D757" s="18"/>
      <c r="E757" s="18"/>
      <c r="F757" s="18"/>
      <c r="G757" s="18"/>
      <c r="H757" s="18"/>
      <c r="I757" s="18"/>
      <c r="J757" s="18"/>
      <c r="K757" s="18"/>
      <c r="L757" s="18"/>
    </row>
    <row r="758" spans="1:12" x14ac:dyDescent="0.25">
      <c r="A758" s="18"/>
      <c r="B758" s="18"/>
      <c r="C758" s="18"/>
      <c r="D758" s="18"/>
      <c r="E758" s="18"/>
      <c r="F758" s="18"/>
      <c r="G758" s="18"/>
      <c r="H758" s="18"/>
      <c r="I758" s="18"/>
      <c r="J758" s="18"/>
      <c r="K758" s="18"/>
      <c r="L758" s="18"/>
    </row>
    <row r="759" spans="1:12" x14ac:dyDescent="0.25">
      <c r="A759" s="18"/>
      <c r="B759" s="18"/>
      <c r="C759" s="18"/>
      <c r="D759" s="18"/>
      <c r="E759" s="18"/>
      <c r="F759" s="18"/>
      <c r="G759" s="18"/>
      <c r="H759" s="18"/>
      <c r="I759" s="18"/>
      <c r="J759" s="18"/>
      <c r="K759" s="18"/>
      <c r="L759" s="18"/>
    </row>
    <row r="760" spans="1:12" ht="15" customHeight="1" x14ac:dyDescent="0.25">
      <c r="A760" s="18"/>
      <c r="B760" s="18"/>
      <c r="C760" s="18"/>
      <c r="D760" s="18"/>
      <c r="E760" s="18"/>
      <c r="F760" s="18"/>
      <c r="G760" s="18"/>
      <c r="H760" s="18"/>
      <c r="I760" s="18"/>
      <c r="J760" s="18"/>
      <c r="K760" s="18"/>
      <c r="L760" s="18"/>
    </row>
    <row r="761" spans="1:12" x14ac:dyDescent="0.25">
      <c r="A761" s="18"/>
      <c r="B761" s="18"/>
      <c r="C761" s="18"/>
      <c r="D761" s="18"/>
      <c r="E761" s="18"/>
      <c r="F761" s="18"/>
      <c r="G761" s="18"/>
      <c r="H761" s="18"/>
      <c r="I761" s="18"/>
      <c r="J761" s="18"/>
      <c r="K761" s="18"/>
      <c r="L761" s="18"/>
    </row>
    <row r="762" spans="1:12" x14ac:dyDescent="0.25">
      <c r="A762" s="18"/>
      <c r="B762" s="18"/>
      <c r="C762" s="18"/>
      <c r="D762" s="18"/>
      <c r="E762" s="18"/>
      <c r="F762" s="18"/>
      <c r="G762" s="18"/>
      <c r="H762" s="18"/>
      <c r="I762" s="18"/>
      <c r="J762" s="18"/>
      <c r="K762" s="18"/>
      <c r="L762" s="18"/>
    </row>
    <row r="763" spans="1:12" ht="15" customHeight="1" x14ac:dyDescent="0.25">
      <c r="A763" s="18"/>
      <c r="B763" s="18"/>
      <c r="C763" s="18"/>
      <c r="D763" s="18"/>
      <c r="E763" s="18"/>
      <c r="F763" s="18"/>
      <c r="G763" s="18"/>
      <c r="H763" s="18"/>
      <c r="I763" s="18"/>
      <c r="J763" s="18"/>
      <c r="K763" s="18"/>
      <c r="L763" s="18"/>
    </row>
    <row r="764" spans="1:12" x14ac:dyDescent="0.25">
      <c r="A764" s="18"/>
      <c r="B764" s="18"/>
      <c r="C764" s="18"/>
      <c r="D764" s="18"/>
      <c r="E764" s="18"/>
      <c r="F764" s="18"/>
      <c r="G764" s="18"/>
      <c r="H764" s="18"/>
      <c r="I764" s="18"/>
      <c r="J764" s="18"/>
      <c r="K764" s="18"/>
      <c r="L764" s="18"/>
    </row>
    <row r="765" spans="1:12" x14ac:dyDescent="0.25">
      <c r="A765" s="18"/>
      <c r="B765" s="18"/>
      <c r="C765" s="18"/>
      <c r="D765" s="18"/>
      <c r="E765" s="18"/>
      <c r="F765" s="18"/>
      <c r="G765" s="18"/>
      <c r="H765" s="18"/>
      <c r="I765" s="18"/>
      <c r="J765" s="18"/>
      <c r="K765" s="18"/>
      <c r="L765" s="18"/>
    </row>
    <row r="766" spans="1:12" ht="15" customHeight="1" x14ac:dyDescent="0.25">
      <c r="A766" s="18"/>
      <c r="B766" s="18"/>
      <c r="C766" s="18"/>
      <c r="D766" s="18"/>
      <c r="E766" s="18"/>
      <c r="F766" s="18"/>
      <c r="G766" s="18"/>
      <c r="H766" s="18"/>
      <c r="I766" s="18"/>
      <c r="J766" s="18"/>
      <c r="K766" s="18"/>
      <c r="L766" s="18"/>
    </row>
    <row r="767" spans="1:12" x14ac:dyDescent="0.25">
      <c r="A767" s="18"/>
      <c r="B767" s="18"/>
      <c r="C767" s="18"/>
      <c r="D767" s="18"/>
      <c r="E767" s="18"/>
      <c r="F767" s="18"/>
      <c r="G767" s="18"/>
      <c r="H767" s="18"/>
      <c r="I767" s="18"/>
      <c r="J767" s="18"/>
      <c r="K767" s="18"/>
      <c r="L767" s="18"/>
    </row>
    <row r="768" spans="1:12" x14ac:dyDescent="0.25">
      <c r="A768" s="18"/>
      <c r="B768" s="18"/>
      <c r="C768" s="18"/>
      <c r="D768" s="18"/>
      <c r="E768" s="18"/>
      <c r="F768" s="18"/>
      <c r="G768" s="18"/>
      <c r="H768" s="18"/>
      <c r="I768" s="18"/>
      <c r="J768" s="18"/>
      <c r="K768" s="18"/>
      <c r="L768" s="18"/>
    </row>
    <row r="769" spans="1:12" x14ac:dyDescent="0.25">
      <c r="A769" s="18"/>
      <c r="B769" s="18"/>
      <c r="C769" s="18"/>
      <c r="D769" s="18"/>
      <c r="E769" s="18"/>
      <c r="F769" s="18"/>
      <c r="G769" s="18"/>
      <c r="H769" s="18"/>
      <c r="I769" s="18"/>
      <c r="J769" s="18"/>
      <c r="K769" s="18"/>
      <c r="L769" s="18"/>
    </row>
    <row r="770" spans="1:12" ht="15" customHeight="1" x14ac:dyDescent="0.25">
      <c r="A770" s="18"/>
      <c r="B770" s="18"/>
      <c r="C770" s="18"/>
      <c r="D770" s="18"/>
      <c r="E770" s="18"/>
      <c r="F770" s="18"/>
      <c r="G770" s="18"/>
      <c r="H770" s="18"/>
      <c r="I770" s="18"/>
      <c r="J770" s="18"/>
      <c r="K770" s="18"/>
      <c r="L770" s="18"/>
    </row>
    <row r="771" spans="1:12" x14ac:dyDescent="0.25">
      <c r="A771" s="18"/>
      <c r="B771" s="18"/>
      <c r="C771" s="18"/>
      <c r="D771" s="18"/>
      <c r="E771" s="18"/>
      <c r="F771" s="18"/>
      <c r="G771" s="18"/>
      <c r="H771" s="18"/>
      <c r="I771" s="18"/>
      <c r="J771" s="18"/>
      <c r="K771" s="18"/>
      <c r="L771" s="18"/>
    </row>
    <row r="772" spans="1:12" x14ac:dyDescent="0.25">
      <c r="A772" s="18"/>
      <c r="B772" s="18"/>
      <c r="C772" s="18"/>
      <c r="D772" s="18"/>
      <c r="E772" s="18"/>
      <c r="F772" s="18"/>
      <c r="G772" s="18"/>
      <c r="H772" s="18"/>
      <c r="I772" s="18"/>
      <c r="J772" s="18"/>
      <c r="K772" s="18"/>
      <c r="L772" s="18"/>
    </row>
    <row r="773" spans="1:12" x14ac:dyDescent="0.25">
      <c r="A773" s="18"/>
      <c r="B773" s="18"/>
      <c r="C773" s="18"/>
      <c r="D773" s="18"/>
      <c r="E773" s="18"/>
      <c r="F773" s="18"/>
      <c r="G773" s="18"/>
      <c r="H773" s="18"/>
      <c r="I773" s="18"/>
      <c r="J773" s="18"/>
      <c r="K773" s="18"/>
      <c r="L773" s="18"/>
    </row>
    <row r="774" spans="1:12" ht="15" customHeight="1" x14ac:dyDescent="0.25">
      <c r="A774" s="18"/>
      <c r="B774" s="18"/>
      <c r="C774" s="18"/>
      <c r="D774" s="18"/>
      <c r="E774" s="18"/>
      <c r="F774" s="18"/>
      <c r="G774" s="18"/>
      <c r="H774" s="18"/>
      <c r="I774" s="18"/>
      <c r="J774" s="18"/>
      <c r="K774" s="18"/>
      <c r="L774" s="18"/>
    </row>
    <row r="775" spans="1:12" ht="15" customHeight="1" x14ac:dyDescent="0.25">
      <c r="A775" s="18"/>
      <c r="B775" s="18"/>
      <c r="C775" s="18"/>
      <c r="D775" s="18"/>
      <c r="E775" s="18"/>
      <c r="F775" s="18"/>
      <c r="G775" s="18"/>
      <c r="H775" s="18"/>
      <c r="I775" s="18"/>
      <c r="J775" s="18"/>
      <c r="K775" s="18"/>
      <c r="L775" s="18"/>
    </row>
    <row r="776" spans="1:12" x14ac:dyDescent="0.25">
      <c r="A776" s="18"/>
      <c r="B776" s="18"/>
      <c r="C776" s="18"/>
      <c r="D776" s="18"/>
      <c r="E776" s="18"/>
      <c r="F776" s="18"/>
      <c r="G776" s="18"/>
      <c r="H776" s="18"/>
      <c r="I776" s="18"/>
      <c r="J776" s="18"/>
      <c r="K776" s="18"/>
      <c r="L776" s="18"/>
    </row>
    <row r="777" spans="1:12" ht="15" customHeight="1" x14ac:dyDescent="0.25">
      <c r="A777" s="18"/>
      <c r="B777" s="18"/>
      <c r="C777" s="18"/>
      <c r="D777" s="18"/>
      <c r="E777" s="18"/>
      <c r="F777" s="18"/>
      <c r="G777" s="18"/>
      <c r="H777" s="18"/>
      <c r="I777" s="18"/>
      <c r="J777" s="18"/>
      <c r="K777" s="18"/>
      <c r="L777" s="18"/>
    </row>
    <row r="778" spans="1:12" ht="15" customHeight="1" x14ac:dyDescent="0.25">
      <c r="A778" s="18"/>
      <c r="B778" s="18"/>
      <c r="C778" s="18"/>
      <c r="D778" s="18"/>
      <c r="E778" s="18"/>
      <c r="F778" s="18"/>
      <c r="G778" s="18"/>
      <c r="H778" s="18"/>
      <c r="I778" s="18"/>
      <c r="J778" s="18"/>
      <c r="K778" s="18"/>
      <c r="L778" s="18"/>
    </row>
    <row r="779" spans="1:12" ht="15" customHeight="1" x14ac:dyDescent="0.25">
      <c r="A779" s="18"/>
      <c r="B779" s="18"/>
      <c r="C779" s="18"/>
      <c r="D779" s="18"/>
      <c r="E779" s="18"/>
      <c r="F779" s="18"/>
      <c r="G779" s="18"/>
      <c r="H779" s="18"/>
      <c r="I779" s="18"/>
      <c r="J779" s="18"/>
      <c r="K779" s="18"/>
      <c r="L779" s="18"/>
    </row>
    <row r="780" spans="1:12" x14ac:dyDescent="0.25">
      <c r="A780" s="18"/>
      <c r="B780" s="18"/>
      <c r="C780" s="18"/>
      <c r="D780" s="18"/>
      <c r="E780" s="18"/>
      <c r="F780" s="18"/>
      <c r="G780" s="18"/>
      <c r="H780" s="18"/>
      <c r="I780" s="18"/>
      <c r="J780" s="18"/>
      <c r="K780" s="18"/>
      <c r="L780" s="18"/>
    </row>
    <row r="781" spans="1:12" x14ac:dyDescent="0.25">
      <c r="A781" s="18"/>
      <c r="B781" s="18"/>
      <c r="C781" s="18"/>
      <c r="D781" s="18"/>
      <c r="E781" s="18"/>
      <c r="F781" s="18"/>
      <c r="G781" s="18"/>
      <c r="H781" s="18"/>
      <c r="I781" s="18"/>
      <c r="J781" s="18"/>
      <c r="K781" s="18"/>
      <c r="L781" s="18"/>
    </row>
    <row r="782" spans="1:12" x14ac:dyDescent="0.25">
      <c r="A782" s="18"/>
      <c r="B782" s="18"/>
      <c r="C782" s="18"/>
      <c r="D782" s="18"/>
      <c r="E782" s="18"/>
      <c r="F782" s="18"/>
      <c r="G782" s="18"/>
      <c r="H782" s="18"/>
      <c r="I782" s="18"/>
      <c r="J782" s="18"/>
      <c r="K782" s="18"/>
      <c r="L782" s="18"/>
    </row>
    <row r="783" spans="1:12" x14ac:dyDescent="0.25">
      <c r="A783" s="18"/>
      <c r="B783" s="18"/>
      <c r="C783" s="18"/>
      <c r="D783" s="18"/>
      <c r="E783" s="18"/>
      <c r="F783" s="18"/>
      <c r="G783" s="18"/>
      <c r="H783" s="18"/>
      <c r="I783" s="18"/>
      <c r="J783" s="18"/>
      <c r="K783" s="18"/>
      <c r="L783" s="18"/>
    </row>
    <row r="784" spans="1:12" ht="15" customHeight="1" x14ac:dyDescent="0.25">
      <c r="A784" s="18"/>
      <c r="B784" s="18"/>
      <c r="C784" s="18"/>
      <c r="D784" s="18"/>
      <c r="E784" s="18"/>
      <c r="F784" s="18"/>
      <c r="G784" s="18"/>
      <c r="H784" s="18"/>
      <c r="I784" s="18"/>
      <c r="J784" s="18"/>
      <c r="K784" s="18"/>
      <c r="L784" s="18"/>
    </row>
    <row r="785" spans="1:12" x14ac:dyDescent="0.25">
      <c r="A785" s="18"/>
      <c r="B785" s="18"/>
      <c r="C785" s="18"/>
      <c r="D785" s="18"/>
      <c r="E785" s="18"/>
      <c r="F785" s="18"/>
      <c r="G785" s="18"/>
      <c r="H785" s="18"/>
      <c r="I785" s="18"/>
      <c r="J785" s="18"/>
      <c r="K785" s="18"/>
      <c r="L785" s="18"/>
    </row>
    <row r="786" spans="1:12" x14ac:dyDescent="0.25">
      <c r="A786" s="18"/>
      <c r="B786" s="18"/>
      <c r="C786" s="18"/>
      <c r="D786" s="18"/>
      <c r="E786" s="18"/>
      <c r="F786" s="18"/>
      <c r="G786" s="18"/>
      <c r="H786" s="18"/>
      <c r="I786" s="18"/>
      <c r="J786" s="18"/>
      <c r="K786" s="18"/>
      <c r="L786" s="18"/>
    </row>
    <row r="787" spans="1:12" ht="30" customHeight="1" x14ac:dyDescent="0.25">
      <c r="A787" s="18"/>
      <c r="B787" s="18"/>
      <c r="C787" s="18"/>
      <c r="D787" s="18"/>
      <c r="E787" s="18"/>
      <c r="F787" s="18"/>
      <c r="G787" s="18"/>
      <c r="H787" s="18"/>
      <c r="I787" s="18"/>
      <c r="J787" s="18"/>
      <c r="K787" s="18"/>
      <c r="L787" s="18"/>
    </row>
    <row r="788" spans="1:12" x14ac:dyDescent="0.25">
      <c r="A788" s="18"/>
      <c r="B788" s="18"/>
      <c r="C788" s="18"/>
      <c r="D788" s="18"/>
      <c r="E788" s="18"/>
      <c r="F788" s="18"/>
      <c r="G788" s="18"/>
      <c r="H788" s="18"/>
      <c r="I788" s="18"/>
      <c r="J788" s="18"/>
      <c r="K788" s="18"/>
      <c r="L788" s="18"/>
    </row>
    <row r="789" spans="1:12" x14ac:dyDescent="0.25">
      <c r="A789" s="18"/>
      <c r="B789" s="18"/>
      <c r="C789" s="18"/>
      <c r="D789" s="18"/>
      <c r="E789" s="18"/>
      <c r="F789" s="18"/>
      <c r="G789" s="18"/>
      <c r="H789" s="18"/>
      <c r="I789" s="18"/>
      <c r="J789" s="18"/>
      <c r="K789" s="18"/>
      <c r="L789" s="18"/>
    </row>
    <row r="790" spans="1:12" x14ac:dyDescent="0.25">
      <c r="A790" s="18"/>
      <c r="B790" s="18"/>
      <c r="C790" s="18"/>
      <c r="D790" s="18"/>
      <c r="E790" s="18"/>
      <c r="F790" s="18"/>
      <c r="G790" s="18"/>
      <c r="H790" s="18"/>
      <c r="I790" s="18"/>
      <c r="J790" s="18"/>
      <c r="K790" s="18"/>
      <c r="L790" s="18"/>
    </row>
    <row r="791" spans="1:12" x14ac:dyDescent="0.25">
      <c r="A791" s="18"/>
      <c r="B791" s="18"/>
      <c r="C791" s="18"/>
      <c r="D791" s="18"/>
      <c r="E791" s="18"/>
      <c r="F791" s="18"/>
      <c r="G791" s="18"/>
      <c r="H791" s="18"/>
      <c r="I791" s="18"/>
      <c r="J791" s="18"/>
      <c r="K791" s="18"/>
      <c r="L791" s="18"/>
    </row>
    <row r="792" spans="1:12" x14ac:dyDescent="0.25">
      <c r="A792" s="18"/>
      <c r="B792" s="18"/>
      <c r="C792" s="18"/>
      <c r="D792" s="18"/>
      <c r="E792" s="18"/>
      <c r="F792" s="18"/>
      <c r="G792" s="18"/>
      <c r="H792" s="18"/>
      <c r="I792" s="18"/>
      <c r="J792" s="18"/>
      <c r="K792" s="18"/>
      <c r="L792" s="18"/>
    </row>
    <row r="793" spans="1:12" ht="15" customHeight="1" x14ac:dyDescent="0.25">
      <c r="A793" s="18"/>
      <c r="B793" s="18"/>
      <c r="C793" s="18"/>
      <c r="D793" s="18"/>
      <c r="E793" s="18"/>
      <c r="F793" s="18"/>
      <c r="G793" s="18"/>
      <c r="H793" s="18"/>
      <c r="I793" s="18"/>
      <c r="J793" s="18"/>
      <c r="K793" s="18"/>
      <c r="L793" s="18"/>
    </row>
    <row r="794" spans="1:12" x14ac:dyDescent="0.25">
      <c r="A794" s="18"/>
      <c r="B794" s="18"/>
      <c r="C794" s="18"/>
      <c r="D794" s="18"/>
      <c r="E794" s="18"/>
      <c r="F794" s="18"/>
      <c r="G794" s="18"/>
      <c r="H794" s="18"/>
      <c r="I794" s="18"/>
      <c r="J794" s="18"/>
      <c r="K794" s="18"/>
      <c r="L794" s="18"/>
    </row>
    <row r="795" spans="1:12" x14ac:dyDescent="0.25">
      <c r="A795" s="18"/>
      <c r="B795" s="18"/>
      <c r="C795" s="18"/>
      <c r="D795" s="18"/>
      <c r="E795" s="18"/>
      <c r="F795" s="18"/>
      <c r="G795" s="18"/>
      <c r="H795" s="18"/>
      <c r="I795" s="18"/>
      <c r="J795" s="18"/>
      <c r="K795" s="18"/>
      <c r="L795" s="18"/>
    </row>
    <row r="796" spans="1:12" x14ac:dyDescent="0.25">
      <c r="A796" s="18"/>
      <c r="B796" s="18"/>
      <c r="C796" s="18"/>
      <c r="D796" s="18"/>
      <c r="E796" s="18"/>
      <c r="F796" s="18"/>
      <c r="G796" s="18"/>
      <c r="H796" s="18"/>
      <c r="I796" s="18"/>
      <c r="J796" s="18"/>
      <c r="K796" s="18"/>
      <c r="L796" s="18"/>
    </row>
    <row r="797" spans="1:12" x14ac:dyDescent="0.25">
      <c r="A797" s="18"/>
      <c r="B797" s="18"/>
      <c r="C797" s="18"/>
      <c r="D797" s="18"/>
      <c r="E797" s="18"/>
      <c r="F797" s="18"/>
      <c r="G797" s="18"/>
      <c r="H797" s="18"/>
      <c r="I797" s="18"/>
      <c r="J797" s="18"/>
      <c r="K797" s="18"/>
      <c r="L797" s="18"/>
    </row>
    <row r="798" spans="1:12" x14ac:dyDescent="0.25">
      <c r="A798" s="18"/>
      <c r="B798" s="18"/>
      <c r="C798" s="18"/>
      <c r="D798" s="18"/>
      <c r="E798" s="18"/>
      <c r="F798" s="18"/>
      <c r="G798" s="18"/>
      <c r="H798" s="18"/>
      <c r="I798" s="18"/>
      <c r="J798" s="18"/>
      <c r="K798" s="18"/>
      <c r="L798" s="18"/>
    </row>
    <row r="799" spans="1:12" x14ac:dyDescent="0.25">
      <c r="A799" s="18"/>
      <c r="B799" s="18"/>
      <c r="C799" s="18"/>
      <c r="D799" s="18"/>
      <c r="E799" s="18"/>
      <c r="F799" s="18"/>
      <c r="G799" s="18"/>
      <c r="H799" s="18"/>
      <c r="I799" s="18"/>
      <c r="J799" s="18"/>
      <c r="K799" s="18"/>
      <c r="L799" s="18"/>
    </row>
    <row r="800" spans="1:12" ht="15" customHeight="1" x14ac:dyDescent="0.25">
      <c r="A800" s="18"/>
      <c r="B800" s="18"/>
      <c r="C800" s="18"/>
      <c r="D800" s="18"/>
      <c r="E800" s="18"/>
      <c r="F800" s="18"/>
      <c r="G800" s="18"/>
      <c r="H800" s="18"/>
      <c r="I800" s="18"/>
      <c r="J800" s="18"/>
      <c r="K800" s="18"/>
      <c r="L800" s="18"/>
    </row>
    <row r="801" spans="1:12" x14ac:dyDescent="0.25">
      <c r="A801" s="18"/>
      <c r="B801" s="18"/>
      <c r="C801" s="18"/>
      <c r="D801" s="18"/>
      <c r="E801" s="18"/>
      <c r="F801" s="18"/>
      <c r="G801" s="18"/>
      <c r="H801" s="18"/>
      <c r="I801" s="18"/>
      <c r="J801" s="18"/>
      <c r="K801" s="18"/>
      <c r="L801" s="18"/>
    </row>
    <row r="802" spans="1:12" x14ac:dyDescent="0.25">
      <c r="A802" s="18"/>
      <c r="B802" s="18"/>
      <c r="C802" s="18"/>
      <c r="D802" s="18"/>
      <c r="E802" s="18"/>
      <c r="F802" s="18"/>
      <c r="G802" s="18"/>
      <c r="H802" s="18"/>
      <c r="I802" s="18"/>
      <c r="J802" s="18"/>
      <c r="K802" s="18"/>
      <c r="L802" s="18"/>
    </row>
    <row r="803" spans="1:12" x14ac:dyDescent="0.25">
      <c r="A803" s="18"/>
      <c r="B803" s="18"/>
      <c r="C803" s="18"/>
      <c r="D803" s="18"/>
      <c r="E803" s="18"/>
      <c r="F803" s="18"/>
      <c r="G803" s="18"/>
      <c r="H803" s="18"/>
      <c r="I803" s="18"/>
      <c r="J803" s="18"/>
      <c r="K803" s="18"/>
      <c r="L803" s="18"/>
    </row>
    <row r="804" spans="1:12" x14ac:dyDescent="0.25">
      <c r="A804" s="18"/>
      <c r="B804" s="18"/>
      <c r="C804" s="18"/>
      <c r="D804" s="18"/>
      <c r="E804" s="18"/>
      <c r="F804" s="18"/>
      <c r="G804" s="18"/>
      <c r="H804" s="18"/>
      <c r="I804" s="18"/>
      <c r="J804" s="18"/>
      <c r="K804" s="18"/>
      <c r="L804" s="18"/>
    </row>
    <row r="805" spans="1:12" ht="15" customHeight="1" x14ac:dyDescent="0.25">
      <c r="A805" s="18"/>
      <c r="B805" s="18"/>
      <c r="C805" s="18"/>
      <c r="D805" s="18"/>
      <c r="E805" s="18"/>
      <c r="F805" s="18"/>
      <c r="G805" s="18"/>
      <c r="H805" s="18"/>
      <c r="I805" s="18"/>
      <c r="J805" s="18"/>
      <c r="K805" s="18"/>
      <c r="L805" s="18"/>
    </row>
    <row r="806" spans="1:12" x14ac:dyDescent="0.25">
      <c r="A806" s="18"/>
      <c r="B806" s="18"/>
      <c r="C806" s="18"/>
      <c r="D806" s="18"/>
      <c r="E806" s="18"/>
      <c r="F806" s="18"/>
      <c r="G806" s="18"/>
      <c r="H806" s="18"/>
      <c r="I806" s="18"/>
      <c r="J806" s="18"/>
      <c r="K806" s="18"/>
      <c r="L806" s="18"/>
    </row>
    <row r="807" spans="1:12" x14ac:dyDescent="0.25">
      <c r="A807" s="18"/>
      <c r="B807" s="18"/>
      <c r="C807" s="18"/>
      <c r="D807" s="18"/>
      <c r="E807" s="18"/>
      <c r="F807" s="18"/>
      <c r="G807" s="18"/>
      <c r="H807" s="18"/>
      <c r="I807" s="18"/>
      <c r="J807" s="18"/>
      <c r="K807" s="18"/>
      <c r="L807" s="18"/>
    </row>
    <row r="808" spans="1:12" ht="15" customHeight="1" x14ac:dyDescent="0.25">
      <c r="A808" s="18"/>
      <c r="B808" s="18"/>
      <c r="C808" s="18"/>
      <c r="D808" s="18"/>
      <c r="E808" s="18"/>
      <c r="F808" s="18"/>
      <c r="G808" s="18"/>
      <c r="H808" s="18"/>
      <c r="I808" s="18"/>
      <c r="J808" s="18"/>
      <c r="K808" s="18"/>
      <c r="L808" s="18"/>
    </row>
    <row r="809" spans="1:12" x14ac:dyDescent="0.25">
      <c r="A809" s="18"/>
      <c r="B809" s="18"/>
      <c r="C809" s="18"/>
      <c r="D809" s="18"/>
      <c r="E809" s="18"/>
      <c r="F809" s="18"/>
      <c r="G809" s="18"/>
      <c r="H809" s="18"/>
      <c r="I809" s="18"/>
      <c r="J809" s="18"/>
      <c r="K809" s="18"/>
      <c r="L809" s="18"/>
    </row>
    <row r="810" spans="1:12" x14ac:dyDescent="0.25">
      <c r="A810" s="18"/>
      <c r="B810" s="18"/>
      <c r="C810" s="18"/>
      <c r="D810" s="18"/>
      <c r="E810" s="18"/>
      <c r="F810" s="18"/>
      <c r="G810" s="18"/>
      <c r="H810" s="18"/>
      <c r="I810" s="18"/>
      <c r="J810" s="18"/>
      <c r="K810" s="18"/>
      <c r="L810" s="18"/>
    </row>
    <row r="811" spans="1:12" ht="15" customHeight="1" x14ac:dyDescent="0.25">
      <c r="A811" s="18"/>
      <c r="B811" s="18"/>
      <c r="C811" s="18"/>
      <c r="D811" s="18"/>
      <c r="E811" s="18"/>
      <c r="F811" s="18"/>
      <c r="G811" s="18"/>
      <c r="H811" s="18"/>
      <c r="I811" s="18"/>
      <c r="J811" s="18"/>
      <c r="K811" s="18"/>
      <c r="L811" s="18"/>
    </row>
    <row r="812" spans="1:12" x14ac:dyDescent="0.25">
      <c r="A812" s="18"/>
      <c r="B812" s="18"/>
      <c r="C812" s="18"/>
      <c r="D812" s="18"/>
      <c r="E812" s="18"/>
      <c r="F812" s="18"/>
      <c r="G812" s="18"/>
      <c r="H812" s="18"/>
      <c r="I812" s="18"/>
      <c r="J812" s="18"/>
      <c r="K812" s="18"/>
      <c r="L812" s="18"/>
    </row>
    <row r="813" spans="1:12" x14ac:dyDescent="0.25">
      <c r="A813" s="18"/>
      <c r="B813" s="18"/>
      <c r="C813" s="18"/>
      <c r="D813" s="18"/>
      <c r="E813" s="18"/>
      <c r="F813" s="18"/>
      <c r="G813" s="18"/>
      <c r="H813" s="18"/>
      <c r="I813" s="18"/>
      <c r="J813" s="18"/>
      <c r="K813" s="18"/>
      <c r="L813" s="18"/>
    </row>
    <row r="814" spans="1:12" x14ac:dyDescent="0.25">
      <c r="A814" s="18"/>
      <c r="B814" s="18"/>
      <c r="C814" s="18"/>
      <c r="D814" s="18"/>
      <c r="E814" s="18"/>
      <c r="F814" s="18"/>
      <c r="G814" s="18"/>
      <c r="H814" s="18"/>
      <c r="I814" s="18"/>
      <c r="J814" s="18"/>
      <c r="K814" s="18"/>
      <c r="L814" s="18"/>
    </row>
    <row r="815" spans="1:12" ht="15" customHeight="1" x14ac:dyDescent="0.25">
      <c r="A815" s="18"/>
      <c r="B815" s="18"/>
      <c r="C815" s="18"/>
      <c r="D815" s="18"/>
      <c r="E815" s="18"/>
      <c r="F815" s="18"/>
      <c r="G815" s="18"/>
      <c r="H815" s="18"/>
      <c r="I815" s="18"/>
      <c r="J815" s="18"/>
      <c r="K815" s="18"/>
      <c r="L815" s="18"/>
    </row>
    <row r="816" spans="1:12" x14ac:dyDescent="0.25">
      <c r="A816" s="18"/>
      <c r="B816" s="18"/>
      <c r="C816" s="18"/>
      <c r="D816" s="18"/>
      <c r="E816" s="18"/>
      <c r="F816" s="18"/>
      <c r="G816" s="18"/>
      <c r="H816" s="18"/>
      <c r="I816" s="18"/>
      <c r="J816" s="18"/>
      <c r="K816" s="18"/>
      <c r="L816" s="18"/>
    </row>
    <row r="817" spans="1:12" x14ac:dyDescent="0.25">
      <c r="A817" s="18"/>
      <c r="B817" s="18"/>
      <c r="C817" s="18"/>
      <c r="D817" s="18"/>
      <c r="E817" s="18"/>
      <c r="F817" s="18"/>
      <c r="G817" s="18"/>
      <c r="H817" s="18"/>
      <c r="I817" s="18"/>
      <c r="J817" s="18"/>
      <c r="K817" s="18"/>
      <c r="L817" s="18"/>
    </row>
    <row r="818" spans="1:12" x14ac:dyDescent="0.25">
      <c r="A818" s="18"/>
      <c r="B818" s="18"/>
      <c r="C818" s="18"/>
      <c r="D818" s="18"/>
      <c r="E818" s="18"/>
      <c r="F818" s="18"/>
      <c r="G818" s="18"/>
      <c r="H818" s="18"/>
      <c r="I818" s="18"/>
      <c r="J818" s="18"/>
      <c r="K818" s="18"/>
      <c r="L818" s="18"/>
    </row>
    <row r="819" spans="1:12" ht="15" customHeight="1" x14ac:dyDescent="0.25">
      <c r="A819" s="18"/>
      <c r="B819" s="18"/>
      <c r="C819" s="18"/>
      <c r="D819" s="18"/>
      <c r="E819" s="18"/>
      <c r="F819" s="18"/>
      <c r="G819" s="18"/>
      <c r="H819" s="18"/>
      <c r="I819" s="18"/>
      <c r="J819" s="18"/>
      <c r="K819" s="18"/>
      <c r="L819" s="18"/>
    </row>
    <row r="820" spans="1:12" ht="15" customHeight="1" x14ac:dyDescent="0.25">
      <c r="A820" s="18"/>
      <c r="B820" s="18"/>
      <c r="C820" s="18"/>
      <c r="D820" s="18"/>
      <c r="E820" s="18"/>
      <c r="F820" s="18"/>
      <c r="G820" s="18"/>
      <c r="H820" s="18"/>
      <c r="I820" s="18"/>
      <c r="J820" s="18"/>
      <c r="K820" s="18"/>
      <c r="L820" s="18"/>
    </row>
  </sheetData>
  <mergeCells count="177">
    <mergeCell ref="A1:L1"/>
    <mergeCell ref="D18:E18"/>
    <mergeCell ref="D19:E19"/>
    <mergeCell ref="D20:E20"/>
    <mergeCell ref="D21:E21"/>
    <mergeCell ref="D22:E22"/>
    <mergeCell ref="D12:E12"/>
    <mergeCell ref="D13:E13"/>
    <mergeCell ref="D14:E14"/>
    <mergeCell ref="D15:E15"/>
    <mergeCell ref="D16:E16"/>
    <mergeCell ref="D17:E17"/>
    <mergeCell ref="E6:L8"/>
    <mergeCell ref="A10:A11"/>
    <mergeCell ref="B10:C11"/>
    <mergeCell ref="D10:E11"/>
    <mergeCell ref="F10:H10"/>
    <mergeCell ref="I10:I11"/>
    <mergeCell ref="J10:J11"/>
    <mergeCell ref="K10:K11"/>
    <mergeCell ref="L10:L11"/>
    <mergeCell ref="B12:C12"/>
    <mergeCell ref="E4:K4"/>
    <mergeCell ref="E5:L5"/>
    <mergeCell ref="D23:E23"/>
    <mergeCell ref="D24:E24"/>
    <mergeCell ref="D25:E25"/>
    <mergeCell ref="D26:E26"/>
    <mergeCell ref="D27:E27"/>
    <mergeCell ref="D28:E28"/>
    <mergeCell ref="D29:E29"/>
    <mergeCell ref="D30:E30"/>
    <mergeCell ref="B20:C20"/>
    <mergeCell ref="D39:E39"/>
    <mergeCell ref="D40:E40"/>
    <mergeCell ref="D41:E41"/>
    <mergeCell ref="D42:E42"/>
    <mergeCell ref="D43:E43"/>
    <mergeCell ref="D44:E44"/>
    <mergeCell ref="D45:E45"/>
    <mergeCell ref="D46:E46"/>
    <mergeCell ref="D38:E38"/>
    <mergeCell ref="D31:E31"/>
    <mergeCell ref="D32:E32"/>
    <mergeCell ref="D33:E33"/>
    <mergeCell ref="D34:E34"/>
    <mergeCell ref="D35:E35"/>
    <mergeCell ref="D36:E36"/>
    <mergeCell ref="D37:E37"/>
    <mergeCell ref="B28:C28"/>
    <mergeCell ref="B36:C36"/>
    <mergeCell ref="D55:E55"/>
    <mergeCell ref="D56:E56"/>
    <mergeCell ref="D57:E57"/>
    <mergeCell ref="D58:E58"/>
    <mergeCell ref="D59:E59"/>
    <mergeCell ref="D60:E60"/>
    <mergeCell ref="D61:E61"/>
    <mergeCell ref="D62:E62"/>
    <mergeCell ref="D47:E47"/>
    <mergeCell ref="D48:E48"/>
    <mergeCell ref="D49:E49"/>
    <mergeCell ref="D50:E50"/>
    <mergeCell ref="D51:E51"/>
    <mergeCell ref="D52:E52"/>
    <mergeCell ref="D53:E53"/>
    <mergeCell ref="D54:E54"/>
    <mergeCell ref="D71:E71"/>
    <mergeCell ref="D72:E72"/>
    <mergeCell ref="D73:E73"/>
    <mergeCell ref="D74:E74"/>
    <mergeCell ref="D75:E75"/>
    <mergeCell ref="D76:E76"/>
    <mergeCell ref="D77:E77"/>
    <mergeCell ref="D78:E78"/>
    <mergeCell ref="D63:E63"/>
    <mergeCell ref="D64:E64"/>
    <mergeCell ref="D65:E65"/>
    <mergeCell ref="D66:E66"/>
    <mergeCell ref="D67:E67"/>
    <mergeCell ref="D68:E68"/>
    <mergeCell ref="D69:E69"/>
    <mergeCell ref="D70:E70"/>
    <mergeCell ref="D87:E87"/>
    <mergeCell ref="D88:E88"/>
    <mergeCell ref="D89:E89"/>
    <mergeCell ref="D90:E90"/>
    <mergeCell ref="D91:E91"/>
    <mergeCell ref="D92:E92"/>
    <mergeCell ref="D93:E93"/>
    <mergeCell ref="D94:E94"/>
    <mergeCell ref="D79:E79"/>
    <mergeCell ref="D80:E80"/>
    <mergeCell ref="D81:E81"/>
    <mergeCell ref="D82:E82"/>
    <mergeCell ref="D83:E83"/>
    <mergeCell ref="D84:E84"/>
    <mergeCell ref="D85:E85"/>
    <mergeCell ref="D86:E86"/>
    <mergeCell ref="D103:E103"/>
    <mergeCell ref="D104:E104"/>
    <mergeCell ref="D105:E105"/>
    <mergeCell ref="D106:E106"/>
    <mergeCell ref="D107:E107"/>
    <mergeCell ref="D108:E108"/>
    <mergeCell ref="D109:E109"/>
    <mergeCell ref="D110:E110"/>
    <mergeCell ref="D95:E95"/>
    <mergeCell ref="D96:E96"/>
    <mergeCell ref="D97:E97"/>
    <mergeCell ref="D98:E98"/>
    <mergeCell ref="D99:E99"/>
    <mergeCell ref="D100:E100"/>
    <mergeCell ref="D101:E101"/>
    <mergeCell ref="D102:E102"/>
    <mergeCell ref="D122:E122"/>
    <mergeCell ref="D123:E123"/>
    <mergeCell ref="B124:C124"/>
    <mergeCell ref="D124:E124"/>
    <mergeCell ref="D125:E125"/>
    <mergeCell ref="D126:E126"/>
    <mergeCell ref="D111:E111"/>
    <mergeCell ref="D112:E112"/>
    <mergeCell ref="D113:E113"/>
    <mergeCell ref="D114:E114"/>
    <mergeCell ref="D115:E115"/>
    <mergeCell ref="D116:E116"/>
    <mergeCell ref="D117:E117"/>
    <mergeCell ref="D118:E118"/>
    <mergeCell ref="A157:J157"/>
    <mergeCell ref="B52:C52"/>
    <mergeCell ref="B60:C60"/>
    <mergeCell ref="B68:C68"/>
    <mergeCell ref="B76:C76"/>
    <mergeCell ref="B84:C84"/>
    <mergeCell ref="B92:C92"/>
    <mergeCell ref="A156:J156"/>
    <mergeCell ref="D154:E154"/>
    <mergeCell ref="D155:E155"/>
    <mergeCell ref="B140:C140"/>
    <mergeCell ref="D140:E140"/>
    <mergeCell ref="D141:E141"/>
    <mergeCell ref="D142:E142"/>
    <mergeCell ref="D127:E127"/>
    <mergeCell ref="D128:E128"/>
    <mergeCell ref="D129:E129"/>
    <mergeCell ref="D130:E130"/>
    <mergeCell ref="D131:E131"/>
    <mergeCell ref="B132:C132"/>
    <mergeCell ref="D132:E132"/>
    <mergeCell ref="D133:E133"/>
    <mergeCell ref="D134:E134"/>
    <mergeCell ref="D119:E119"/>
    <mergeCell ref="B44:C44"/>
    <mergeCell ref="D149:E149"/>
    <mergeCell ref="D150:E150"/>
    <mergeCell ref="D151:E151"/>
    <mergeCell ref="D152:E152"/>
    <mergeCell ref="D153:E153"/>
    <mergeCell ref="D143:E143"/>
    <mergeCell ref="D144:E144"/>
    <mergeCell ref="D145:E145"/>
    <mergeCell ref="D146:E146"/>
    <mergeCell ref="D147:E147"/>
    <mergeCell ref="B100:C100"/>
    <mergeCell ref="B108:C108"/>
    <mergeCell ref="B116:C116"/>
    <mergeCell ref="B152:C152"/>
    <mergeCell ref="B148:C148"/>
    <mergeCell ref="D148:E148"/>
    <mergeCell ref="D135:E135"/>
    <mergeCell ref="D136:E136"/>
    <mergeCell ref="D137:E137"/>
    <mergeCell ref="D138:E138"/>
    <mergeCell ref="D139:E139"/>
    <mergeCell ref="D120:E120"/>
    <mergeCell ref="D121:E121"/>
  </mergeCells>
  <printOptions horizontalCentered="1"/>
  <pageMargins left="1.5748031496062993" right="1.1811023622047245" top="1.1811023622047245" bottom="1.1811023622047245" header="1.1811023622047201" footer="0"/>
  <pageSetup paperSize="9" scale="56" firstPageNumber="230" fitToHeight="0" orientation="portrait" r:id="rId1"/>
  <headerFooter differentOddEven="1">
    <oddHeader>&amp;L&amp;P</oddHeader>
    <evenHeader>&amp;R&amp;P</even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3"/>
  <sheetViews>
    <sheetView tabSelected="1" view="pageBreakPreview" zoomScaleNormal="98" zoomScaleSheetLayoutView="100" workbookViewId="0">
      <selection activeCell="G38" sqref="G38"/>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8" width="9.140625" style="36"/>
    <col min="9" max="9" width="10.28515625" style="36" customWidth="1"/>
    <col min="10" max="10" width="9.140625" style="36"/>
    <col min="11" max="11" width="11.28515625" style="36" customWidth="1"/>
    <col min="12" max="12" width="15.42578125" style="36" customWidth="1"/>
    <col min="13" max="16384" width="9.140625" style="18"/>
  </cols>
  <sheetData>
    <row r="1" spans="1:12" x14ac:dyDescent="0.25">
      <c r="A1" s="10"/>
      <c r="B1" s="96" t="s">
        <v>0</v>
      </c>
      <c r="C1" s="10" t="s">
        <v>1</v>
      </c>
      <c r="D1" s="10" t="s">
        <v>2</v>
      </c>
      <c r="E1" s="149" t="s">
        <v>136</v>
      </c>
      <c r="F1" s="149"/>
      <c r="G1" s="149"/>
      <c r="H1" s="149"/>
      <c r="I1" s="149"/>
      <c r="J1" s="149"/>
      <c r="K1" s="149"/>
      <c r="L1" s="149"/>
    </row>
    <row r="2" spans="1:12" x14ac:dyDescent="0.25">
      <c r="A2" s="10"/>
      <c r="B2" s="96" t="s">
        <v>4</v>
      </c>
      <c r="C2" s="10" t="s">
        <v>5</v>
      </c>
      <c r="D2" s="10" t="s">
        <v>2</v>
      </c>
      <c r="E2" s="155" t="s">
        <v>602</v>
      </c>
      <c r="F2" s="155"/>
      <c r="G2" s="155"/>
      <c r="H2" s="155"/>
      <c r="I2" s="155"/>
      <c r="J2" s="155"/>
      <c r="K2" s="155"/>
      <c r="L2" s="155"/>
    </row>
    <row r="3" spans="1:12" x14ac:dyDescent="0.25">
      <c r="A3" s="10"/>
      <c r="B3" s="96" t="s">
        <v>6</v>
      </c>
      <c r="C3" s="10" t="s">
        <v>7</v>
      </c>
      <c r="D3" s="10" t="s">
        <v>2</v>
      </c>
      <c r="E3" s="166" t="s">
        <v>137</v>
      </c>
      <c r="F3" s="166"/>
      <c r="G3" s="166"/>
      <c r="H3" s="166"/>
      <c r="I3" s="166"/>
      <c r="J3" s="166"/>
      <c r="K3" s="166"/>
      <c r="L3" s="166"/>
    </row>
    <row r="4" spans="1:12" x14ac:dyDescent="0.25">
      <c r="A4" s="95"/>
      <c r="B4" s="84"/>
      <c r="C4" s="84"/>
      <c r="D4" s="84"/>
      <c r="E4" s="166"/>
      <c r="F4" s="166"/>
      <c r="G4" s="166"/>
      <c r="H4" s="166"/>
      <c r="I4" s="166"/>
      <c r="J4" s="166"/>
      <c r="K4" s="166"/>
      <c r="L4" s="166"/>
    </row>
    <row r="5" spans="1:12" x14ac:dyDescent="0.25">
      <c r="A5" s="95"/>
      <c r="B5" s="84"/>
      <c r="C5" s="84"/>
      <c r="D5" s="84"/>
      <c r="E5" s="166"/>
      <c r="F5" s="166"/>
      <c r="G5" s="166"/>
      <c r="H5" s="166"/>
      <c r="I5" s="166"/>
      <c r="J5" s="166"/>
      <c r="K5" s="166"/>
      <c r="L5" s="166"/>
    </row>
    <row r="6" spans="1:12" hidden="1" x14ac:dyDescent="0.25">
      <c r="A6" s="95"/>
      <c r="B6" s="84"/>
      <c r="C6" s="84"/>
      <c r="D6" s="84"/>
      <c r="E6" s="166"/>
      <c r="F6" s="166"/>
      <c r="G6" s="166"/>
      <c r="H6" s="166"/>
      <c r="I6" s="166"/>
      <c r="J6" s="166"/>
      <c r="K6" s="166"/>
      <c r="L6" s="166"/>
    </row>
    <row r="7" spans="1:12" ht="15.95" customHeight="1" x14ac:dyDescent="0.25">
      <c r="A7" s="61"/>
      <c r="B7" s="61"/>
      <c r="C7" s="61"/>
      <c r="D7" s="61"/>
      <c r="E7" s="96"/>
      <c r="F7" s="60"/>
      <c r="G7" s="60"/>
      <c r="H7" s="60"/>
      <c r="I7" s="60"/>
      <c r="J7" s="60"/>
      <c r="K7" s="11"/>
      <c r="L7" s="10"/>
    </row>
    <row r="8" spans="1:12" s="9" customFormat="1" ht="30.75" customHeight="1" x14ac:dyDescent="0.25">
      <c r="A8" s="157" t="s">
        <v>8</v>
      </c>
      <c r="B8" s="157" t="s">
        <v>9</v>
      </c>
      <c r="C8" s="157"/>
      <c r="D8" s="157" t="s">
        <v>10</v>
      </c>
      <c r="E8" s="157"/>
      <c r="F8" s="159" t="s">
        <v>11</v>
      </c>
      <c r="G8" s="159"/>
      <c r="H8" s="159"/>
      <c r="I8" s="160" t="s">
        <v>12</v>
      </c>
      <c r="J8" s="157" t="s">
        <v>13</v>
      </c>
      <c r="K8" s="157" t="s">
        <v>14</v>
      </c>
      <c r="L8" s="157" t="s">
        <v>15</v>
      </c>
    </row>
    <row r="9" spans="1:12" s="9" customFormat="1" ht="30.75" customHeight="1" x14ac:dyDescent="0.25">
      <c r="A9" s="158"/>
      <c r="B9" s="158"/>
      <c r="C9" s="158"/>
      <c r="D9" s="158"/>
      <c r="E9" s="158"/>
      <c r="F9" s="86" t="s">
        <v>16</v>
      </c>
      <c r="G9" s="86" t="s">
        <v>17</v>
      </c>
      <c r="H9" s="86" t="s">
        <v>18</v>
      </c>
      <c r="I9" s="161"/>
      <c r="J9" s="158"/>
      <c r="K9" s="158"/>
      <c r="L9" s="158"/>
    </row>
    <row r="10" spans="1:12" ht="90" customHeight="1" x14ac:dyDescent="0.25">
      <c r="A10" s="67">
        <v>1</v>
      </c>
      <c r="B10" s="148" t="s">
        <v>138</v>
      </c>
      <c r="C10" s="148"/>
      <c r="D10" s="164" t="s">
        <v>22</v>
      </c>
      <c r="E10" s="153"/>
      <c r="F10" s="1">
        <f>SUM(F11:F15)</f>
        <v>780</v>
      </c>
      <c r="G10" s="1">
        <f>SUM(G11:G15)</f>
        <v>1560</v>
      </c>
      <c r="H10" s="1">
        <f>AVERAGE(F10:G10)</f>
        <v>1170</v>
      </c>
      <c r="I10" s="1">
        <v>72000</v>
      </c>
      <c r="J10" s="1">
        <v>9</v>
      </c>
      <c r="K10" s="7">
        <f>(J10*H10)/I10</f>
        <v>0.14624999999999999</v>
      </c>
      <c r="L10" s="93" t="s">
        <v>139</v>
      </c>
    </row>
    <row r="11" spans="1:12" ht="45" hidden="1" x14ac:dyDescent="0.25">
      <c r="A11" s="67"/>
      <c r="B11" s="4" t="s">
        <v>20</v>
      </c>
      <c r="C11" s="93" t="s">
        <v>140</v>
      </c>
      <c r="D11" s="153"/>
      <c r="E11" s="153"/>
      <c r="F11" s="125">
        <v>30</v>
      </c>
      <c r="G11" s="125">
        <v>60</v>
      </c>
      <c r="H11" s="125"/>
      <c r="I11" s="125"/>
      <c r="J11" s="125"/>
      <c r="K11" s="125"/>
      <c r="L11" s="67"/>
    </row>
    <row r="12" spans="1:12" ht="60" hidden="1" x14ac:dyDescent="0.25">
      <c r="A12" s="67"/>
      <c r="B12" s="4" t="s">
        <v>20</v>
      </c>
      <c r="C12" s="93" t="s">
        <v>141</v>
      </c>
      <c r="D12" s="153"/>
      <c r="E12" s="153"/>
      <c r="F12" s="125">
        <v>15</v>
      </c>
      <c r="G12" s="125">
        <v>30</v>
      </c>
      <c r="H12" s="125"/>
      <c r="I12" s="125"/>
      <c r="J12" s="125"/>
      <c r="K12" s="125"/>
      <c r="L12" s="67"/>
    </row>
    <row r="13" spans="1:12" ht="30" hidden="1" x14ac:dyDescent="0.25">
      <c r="A13" s="80"/>
      <c r="B13" s="38" t="s">
        <v>20</v>
      </c>
      <c r="C13" s="81" t="s">
        <v>142</v>
      </c>
      <c r="D13" s="152"/>
      <c r="E13" s="152"/>
      <c r="F13" s="127">
        <v>120</v>
      </c>
      <c r="G13" s="127">
        <v>240</v>
      </c>
      <c r="H13" s="127"/>
      <c r="I13" s="127"/>
      <c r="J13" s="127"/>
      <c r="K13" s="127"/>
      <c r="L13" s="80"/>
    </row>
    <row r="14" spans="1:12" ht="45" hidden="1" x14ac:dyDescent="0.25">
      <c r="A14" s="67"/>
      <c r="B14" s="4" t="s">
        <v>20</v>
      </c>
      <c r="C14" s="93" t="s">
        <v>143</v>
      </c>
      <c r="D14" s="153"/>
      <c r="E14" s="153"/>
      <c r="F14" s="125">
        <v>600</v>
      </c>
      <c r="G14" s="125">
        <v>1200</v>
      </c>
      <c r="H14" s="125"/>
      <c r="I14" s="125"/>
      <c r="J14" s="125"/>
      <c r="K14" s="125"/>
      <c r="L14" s="67"/>
    </row>
    <row r="15" spans="1:12" ht="30" hidden="1" x14ac:dyDescent="0.25">
      <c r="A15" s="67"/>
      <c r="B15" s="4" t="s">
        <v>20</v>
      </c>
      <c r="C15" s="93" t="s">
        <v>144</v>
      </c>
      <c r="D15" s="153"/>
      <c r="E15" s="153"/>
      <c r="F15" s="125">
        <v>15</v>
      </c>
      <c r="G15" s="125">
        <v>30</v>
      </c>
      <c r="H15" s="125"/>
      <c r="I15" s="125"/>
      <c r="J15" s="125"/>
      <c r="K15" s="125"/>
      <c r="L15" s="67"/>
    </row>
    <row r="16" spans="1:12" ht="75.75" customHeight="1" x14ac:dyDescent="0.25">
      <c r="A16" s="137">
        <v>2</v>
      </c>
      <c r="B16" s="148" t="s">
        <v>145</v>
      </c>
      <c r="C16" s="148"/>
      <c r="D16" s="164" t="s">
        <v>22</v>
      </c>
      <c r="E16" s="153"/>
      <c r="F16" s="1">
        <f>SUM(F17:F22)</f>
        <v>525</v>
      </c>
      <c r="G16" s="1">
        <f>SUM(G17:G22)</f>
        <v>1050</v>
      </c>
      <c r="H16" s="1">
        <f>AVERAGE(F16:G16)</f>
        <v>787.5</v>
      </c>
      <c r="I16" s="1">
        <v>1500</v>
      </c>
      <c r="J16" s="1">
        <v>3</v>
      </c>
      <c r="K16" s="7">
        <f>(J16*H16)/I16</f>
        <v>1.575</v>
      </c>
      <c r="L16" s="138"/>
    </row>
    <row r="17" spans="1:12" ht="63" hidden="1" customHeight="1" x14ac:dyDescent="0.25">
      <c r="A17" s="92"/>
      <c r="B17" s="4" t="s">
        <v>20</v>
      </c>
      <c r="C17" s="87" t="s">
        <v>146</v>
      </c>
      <c r="D17" s="153"/>
      <c r="E17" s="153"/>
      <c r="F17" s="1">
        <v>30</v>
      </c>
      <c r="G17" s="1">
        <v>60</v>
      </c>
      <c r="H17" s="1"/>
      <c r="I17" s="1"/>
      <c r="J17" s="1"/>
      <c r="K17" s="7"/>
      <c r="L17" s="94"/>
    </row>
    <row r="18" spans="1:12" ht="30" hidden="1" x14ac:dyDescent="0.25">
      <c r="A18" s="92"/>
      <c r="B18" s="4" t="s">
        <v>20</v>
      </c>
      <c r="C18" s="90" t="s">
        <v>147</v>
      </c>
      <c r="D18" s="153"/>
      <c r="E18" s="153"/>
      <c r="F18" s="5">
        <v>240</v>
      </c>
      <c r="G18" s="5">
        <v>480</v>
      </c>
      <c r="H18" s="1"/>
      <c r="I18" s="60"/>
      <c r="J18" s="60"/>
      <c r="K18" s="3"/>
      <c r="L18" s="94"/>
    </row>
    <row r="19" spans="1:12" ht="45" hidden="1" x14ac:dyDescent="0.25">
      <c r="A19" s="92"/>
      <c r="B19" s="4" t="s">
        <v>20</v>
      </c>
      <c r="C19" s="90" t="s">
        <v>148</v>
      </c>
      <c r="D19" s="153"/>
      <c r="E19" s="153"/>
      <c r="F19" s="5">
        <v>200</v>
      </c>
      <c r="G19" s="5">
        <v>400</v>
      </c>
      <c r="H19" s="1"/>
      <c r="I19" s="60"/>
      <c r="J19" s="60"/>
      <c r="K19" s="3"/>
      <c r="L19" s="94"/>
    </row>
    <row r="20" spans="1:12" ht="45" hidden="1" x14ac:dyDescent="0.25">
      <c r="A20" s="88"/>
      <c r="B20" s="38" t="s">
        <v>20</v>
      </c>
      <c r="C20" s="45" t="s">
        <v>149</v>
      </c>
      <c r="D20" s="152"/>
      <c r="E20" s="152"/>
      <c r="F20" s="40">
        <v>15</v>
      </c>
      <c r="G20" s="40">
        <v>30</v>
      </c>
      <c r="H20" s="41"/>
      <c r="I20" s="42"/>
      <c r="J20" s="42"/>
      <c r="K20" s="82"/>
      <c r="L20" s="100"/>
    </row>
    <row r="21" spans="1:12" ht="75" hidden="1" customHeight="1" x14ac:dyDescent="0.25">
      <c r="A21" s="92"/>
      <c r="B21" s="4" t="s">
        <v>20</v>
      </c>
      <c r="C21" s="90" t="s">
        <v>150</v>
      </c>
      <c r="D21" s="153"/>
      <c r="E21" s="153"/>
      <c r="F21" s="5">
        <v>30</v>
      </c>
      <c r="G21" s="5">
        <v>60</v>
      </c>
      <c r="H21" s="1"/>
      <c r="I21" s="60"/>
      <c r="J21" s="60"/>
      <c r="K21" s="3"/>
      <c r="L21" s="94"/>
    </row>
    <row r="22" spans="1:12" ht="45" hidden="1" x14ac:dyDescent="0.25">
      <c r="A22" s="92"/>
      <c r="B22" s="4" t="s">
        <v>20</v>
      </c>
      <c r="C22" s="90" t="s">
        <v>151</v>
      </c>
      <c r="D22" s="153"/>
      <c r="E22" s="153"/>
      <c r="F22" s="5">
        <v>10</v>
      </c>
      <c r="G22" s="5">
        <v>20</v>
      </c>
      <c r="H22" s="1"/>
      <c r="I22" s="60"/>
      <c r="J22" s="60"/>
      <c r="K22" s="3"/>
      <c r="L22" s="94"/>
    </row>
    <row r="23" spans="1:12" ht="108.75" customHeight="1" x14ac:dyDescent="0.25">
      <c r="A23" s="92">
        <v>3</v>
      </c>
      <c r="B23" s="148" t="s">
        <v>152</v>
      </c>
      <c r="C23" s="148"/>
      <c r="D23" s="164" t="s">
        <v>22</v>
      </c>
      <c r="E23" s="153"/>
      <c r="F23" s="1">
        <f>SUM(F24:F27)</f>
        <v>165</v>
      </c>
      <c r="G23" s="1">
        <f>SUM(G24:G27)</f>
        <v>330</v>
      </c>
      <c r="H23" s="1">
        <f t="shared" ref="H23:H38" si="0">AVERAGE(F23:G23)</f>
        <v>247.5</v>
      </c>
      <c r="I23" s="1">
        <v>6000</v>
      </c>
      <c r="J23" s="1">
        <v>1</v>
      </c>
      <c r="K23" s="7">
        <f>(J23*H23)/I23</f>
        <v>4.1250000000000002E-2</v>
      </c>
      <c r="L23" s="94"/>
    </row>
    <row r="24" spans="1:12" ht="75" hidden="1" x14ac:dyDescent="0.25">
      <c r="A24" s="88"/>
      <c r="B24" s="38" t="s">
        <v>20</v>
      </c>
      <c r="C24" s="45" t="s">
        <v>153</v>
      </c>
      <c r="D24" s="152"/>
      <c r="E24" s="152"/>
      <c r="F24" s="40">
        <v>60</v>
      </c>
      <c r="G24" s="40">
        <v>120</v>
      </c>
      <c r="H24" s="41"/>
      <c r="I24" s="42"/>
      <c r="J24" s="42"/>
      <c r="K24" s="82"/>
      <c r="L24" s="100"/>
    </row>
    <row r="25" spans="1:12" ht="105" hidden="1" x14ac:dyDescent="0.25">
      <c r="A25" s="92"/>
      <c r="B25" s="4" t="s">
        <v>20</v>
      </c>
      <c r="C25" s="93" t="s">
        <v>154</v>
      </c>
      <c r="D25" s="153"/>
      <c r="E25" s="153"/>
      <c r="F25" s="5">
        <v>15</v>
      </c>
      <c r="G25" s="5">
        <v>30</v>
      </c>
      <c r="H25" s="1"/>
      <c r="I25" s="60"/>
      <c r="J25" s="60"/>
      <c r="K25" s="3"/>
      <c r="L25" s="94"/>
    </row>
    <row r="26" spans="1:12" ht="75" hidden="1" x14ac:dyDescent="0.25">
      <c r="A26" s="92"/>
      <c r="B26" s="4" t="s">
        <v>20</v>
      </c>
      <c r="C26" s="90" t="s">
        <v>155</v>
      </c>
      <c r="D26" s="153"/>
      <c r="E26" s="153"/>
      <c r="F26" s="5">
        <v>60</v>
      </c>
      <c r="G26" s="5">
        <v>120</v>
      </c>
      <c r="H26" s="1"/>
      <c r="I26" s="60"/>
      <c r="J26" s="60"/>
      <c r="K26" s="3"/>
      <c r="L26" s="94"/>
    </row>
    <row r="27" spans="1:12" ht="90" hidden="1" x14ac:dyDescent="0.25">
      <c r="A27" s="92"/>
      <c r="B27" s="4" t="s">
        <v>20</v>
      </c>
      <c r="C27" s="90" t="s">
        <v>156</v>
      </c>
      <c r="D27" s="153"/>
      <c r="E27" s="153"/>
      <c r="F27" s="5">
        <v>30</v>
      </c>
      <c r="G27" s="5">
        <v>60</v>
      </c>
      <c r="H27" s="1"/>
      <c r="I27" s="60"/>
      <c r="J27" s="60"/>
      <c r="K27" s="3"/>
      <c r="L27" s="94"/>
    </row>
    <row r="28" spans="1:12" ht="45" customHeight="1" x14ac:dyDescent="0.25">
      <c r="A28" s="132">
        <v>4</v>
      </c>
      <c r="B28" s="148" t="s">
        <v>157</v>
      </c>
      <c r="C28" s="148"/>
      <c r="D28" s="164" t="s">
        <v>22</v>
      </c>
      <c r="E28" s="153"/>
      <c r="F28" s="1">
        <f>SUM(F29:F30)</f>
        <v>40</v>
      </c>
      <c r="G28" s="1">
        <f>SUM(G29:G30)</f>
        <v>80</v>
      </c>
      <c r="H28" s="1">
        <f t="shared" si="0"/>
        <v>60</v>
      </c>
      <c r="I28" s="1">
        <v>6000</v>
      </c>
      <c r="J28" s="1">
        <v>1</v>
      </c>
      <c r="K28" s="7">
        <f>(J28*H28)/I28</f>
        <v>0.01</v>
      </c>
      <c r="L28" s="133"/>
    </row>
    <row r="29" spans="1:12" hidden="1" x14ac:dyDescent="0.25">
      <c r="A29" s="92"/>
      <c r="B29" s="4" t="s">
        <v>20</v>
      </c>
      <c r="C29" s="90" t="s">
        <v>158</v>
      </c>
      <c r="D29" s="153"/>
      <c r="E29" s="153"/>
      <c r="F29" s="5">
        <v>30</v>
      </c>
      <c r="G29" s="5">
        <v>60</v>
      </c>
      <c r="H29" s="1"/>
      <c r="I29" s="60"/>
      <c r="J29" s="60"/>
      <c r="K29" s="3"/>
      <c r="L29" s="94"/>
    </row>
    <row r="30" spans="1:12" ht="60" hidden="1" x14ac:dyDescent="0.25">
      <c r="A30" s="132"/>
      <c r="B30" s="4" t="s">
        <v>20</v>
      </c>
      <c r="C30" s="135" t="s">
        <v>159</v>
      </c>
      <c r="D30" s="153"/>
      <c r="E30" s="153"/>
      <c r="F30" s="5">
        <v>10</v>
      </c>
      <c r="G30" s="5">
        <v>20</v>
      </c>
      <c r="H30" s="1"/>
      <c r="I30" s="60"/>
      <c r="J30" s="60"/>
      <c r="K30" s="3"/>
      <c r="L30" s="133"/>
    </row>
    <row r="31" spans="1:12" ht="75" customHeight="1" x14ac:dyDescent="0.25">
      <c r="A31" s="92">
        <v>5</v>
      </c>
      <c r="B31" s="148" t="s">
        <v>160</v>
      </c>
      <c r="C31" s="148"/>
      <c r="D31" s="164" t="s">
        <v>22</v>
      </c>
      <c r="E31" s="153"/>
      <c r="F31" s="1">
        <f>SUM(F32:F33)</f>
        <v>750</v>
      </c>
      <c r="G31" s="1">
        <f>SUM(G32:G33)</f>
        <v>1500</v>
      </c>
      <c r="H31" s="1">
        <f t="shared" si="0"/>
        <v>1125</v>
      </c>
      <c r="I31" s="1">
        <v>72000</v>
      </c>
      <c r="J31" s="1">
        <v>2</v>
      </c>
      <c r="K31" s="7">
        <f>(J31*H31)/I31</f>
        <v>3.125E-2</v>
      </c>
      <c r="L31" s="94"/>
    </row>
    <row r="32" spans="1:12" ht="30" hidden="1" x14ac:dyDescent="0.25">
      <c r="A32" s="92"/>
      <c r="B32" s="4" t="s">
        <v>20</v>
      </c>
      <c r="C32" s="90" t="s">
        <v>161</v>
      </c>
      <c r="D32" s="153"/>
      <c r="E32" s="153"/>
      <c r="F32" s="5">
        <v>450</v>
      </c>
      <c r="G32" s="5">
        <v>900</v>
      </c>
      <c r="H32" s="1"/>
      <c r="I32" s="60"/>
      <c r="J32" s="60"/>
      <c r="K32" s="3"/>
      <c r="L32" s="94"/>
    </row>
    <row r="33" spans="1:12" ht="45" hidden="1" x14ac:dyDescent="0.25">
      <c r="A33" s="92"/>
      <c r="B33" s="4" t="s">
        <v>20</v>
      </c>
      <c r="C33" s="90" t="s">
        <v>162</v>
      </c>
      <c r="D33" s="153"/>
      <c r="E33" s="153"/>
      <c r="F33" s="5">
        <v>300</v>
      </c>
      <c r="G33" s="5">
        <v>600</v>
      </c>
      <c r="H33" s="1"/>
      <c r="I33" s="60"/>
      <c r="J33" s="60"/>
      <c r="K33" s="3"/>
      <c r="L33" s="94"/>
    </row>
    <row r="34" spans="1:12" ht="46.5" customHeight="1" x14ac:dyDescent="0.25">
      <c r="A34" s="92">
        <v>6</v>
      </c>
      <c r="B34" s="148" t="s">
        <v>38</v>
      </c>
      <c r="C34" s="148"/>
      <c r="D34" s="164" t="s">
        <v>22</v>
      </c>
      <c r="E34" s="153"/>
      <c r="F34" s="1">
        <f>SUM(F35:F37)</f>
        <v>135</v>
      </c>
      <c r="G34" s="1">
        <f>SUM(G35:G37)</f>
        <v>270</v>
      </c>
      <c r="H34" s="1">
        <f t="shared" si="0"/>
        <v>202.5</v>
      </c>
      <c r="I34" s="1">
        <v>6000</v>
      </c>
      <c r="J34" s="1">
        <v>1</v>
      </c>
      <c r="K34" s="7">
        <f>(J34*H34)/I34</f>
        <v>3.3750000000000002E-2</v>
      </c>
      <c r="L34" s="94"/>
    </row>
    <row r="35" spans="1:12" hidden="1" x14ac:dyDescent="0.25">
      <c r="A35" s="92"/>
      <c r="B35" s="4" t="s">
        <v>20</v>
      </c>
      <c r="C35" s="62" t="s">
        <v>26</v>
      </c>
      <c r="D35" s="153"/>
      <c r="E35" s="153"/>
      <c r="F35" s="5">
        <v>60</v>
      </c>
      <c r="G35" s="5">
        <v>120</v>
      </c>
      <c r="H35" s="1"/>
      <c r="I35" s="60"/>
      <c r="J35" s="60"/>
      <c r="K35" s="3"/>
      <c r="L35" s="94"/>
    </row>
    <row r="36" spans="1:12" hidden="1" x14ac:dyDescent="0.25">
      <c r="A36" s="92"/>
      <c r="B36" s="4" t="s">
        <v>20</v>
      </c>
      <c r="C36" s="62" t="s">
        <v>27</v>
      </c>
      <c r="D36" s="153"/>
      <c r="E36" s="153"/>
      <c r="F36" s="5">
        <v>60</v>
      </c>
      <c r="G36" s="5">
        <v>120</v>
      </c>
      <c r="H36" s="1"/>
      <c r="I36" s="60"/>
      <c r="J36" s="60"/>
      <c r="K36" s="3"/>
      <c r="L36" s="94"/>
    </row>
    <row r="37" spans="1:12" hidden="1" x14ac:dyDescent="0.25">
      <c r="A37" s="92"/>
      <c r="B37" s="4" t="s">
        <v>20</v>
      </c>
      <c r="C37" s="62" t="s">
        <v>35</v>
      </c>
      <c r="D37" s="153"/>
      <c r="E37" s="153"/>
      <c r="F37" s="5">
        <v>15</v>
      </c>
      <c r="G37" s="5">
        <v>30</v>
      </c>
      <c r="H37" s="1"/>
      <c r="I37" s="60"/>
      <c r="J37" s="60"/>
      <c r="K37" s="3"/>
      <c r="L37" s="94"/>
    </row>
    <row r="38" spans="1:12" ht="48" customHeight="1" x14ac:dyDescent="0.25">
      <c r="A38" s="132">
        <v>7</v>
      </c>
      <c r="B38" s="148" t="s">
        <v>56</v>
      </c>
      <c r="C38" s="148"/>
      <c r="D38" s="164" t="s">
        <v>22</v>
      </c>
      <c r="E38" s="153"/>
      <c r="F38" s="1">
        <f>SUM(F39:F41)</f>
        <v>80</v>
      </c>
      <c r="G38" s="1">
        <f>SUM(G39:G41)</f>
        <v>340</v>
      </c>
      <c r="H38" s="1">
        <f t="shared" si="0"/>
        <v>210</v>
      </c>
      <c r="I38" s="1">
        <v>72000</v>
      </c>
      <c r="J38" s="1">
        <v>6</v>
      </c>
      <c r="K38" s="7">
        <f>(J38*H38)/I38</f>
        <v>1.7500000000000002E-2</v>
      </c>
      <c r="L38" s="133"/>
    </row>
    <row r="39" spans="1:12" ht="30" hidden="1" x14ac:dyDescent="0.25">
      <c r="A39" s="92"/>
      <c r="B39" s="4" t="s">
        <v>20</v>
      </c>
      <c r="C39" s="62" t="s">
        <v>40</v>
      </c>
      <c r="D39" s="153"/>
      <c r="E39" s="153"/>
      <c r="F39" s="5">
        <v>5</v>
      </c>
      <c r="G39" s="5">
        <v>10</v>
      </c>
      <c r="H39" s="1"/>
      <c r="I39" s="60"/>
      <c r="J39" s="60"/>
      <c r="K39" s="3"/>
      <c r="L39" s="94"/>
    </row>
    <row r="40" spans="1:12" hidden="1" x14ac:dyDescent="0.25">
      <c r="A40" s="92"/>
      <c r="B40" s="4" t="s">
        <v>20</v>
      </c>
      <c r="C40" s="62" t="s">
        <v>41</v>
      </c>
      <c r="D40" s="153"/>
      <c r="E40" s="153"/>
      <c r="F40" s="5">
        <v>60</v>
      </c>
      <c r="G40" s="5">
        <v>300</v>
      </c>
      <c r="H40" s="1"/>
      <c r="I40" s="60"/>
      <c r="J40" s="60"/>
      <c r="K40" s="3"/>
      <c r="L40" s="94"/>
    </row>
    <row r="41" spans="1:12" ht="18" hidden="1" customHeight="1" x14ac:dyDescent="0.25">
      <c r="A41" s="137"/>
      <c r="B41" s="4" t="s">
        <v>20</v>
      </c>
      <c r="C41" s="62" t="s">
        <v>28</v>
      </c>
      <c r="D41" s="153"/>
      <c r="E41" s="153"/>
      <c r="F41" s="5">
        <v>15</v>
      </c>
      <c r="G41" s="5">
        <v>30</v>
      </c>
      <c r="H41" s="1"/>
      <c r="I41" s="60"/>
      <c r="J41" s="60"/>
      <c r="K41" s="3"/>
      <c r="L41" s="138"/>
    </row>
    <row r="42" spans="1:12" x14ac:dyDescent="0.25">
      <c r="A42" s="153" t="s">
        <v>36</v>
      </c>
      <c r="B42" s="153"/>
      <c r="C42" s="153"/>
      <c r="D42" s="153"/>
      <c r="E42" s="153"/>
      <c r="F42" s="153"/>
      <c r="G42" s="153"/>
      <c r="H42" s="153"/>
      <c r="I42" s="153"/>
      <c r="J42" s="153"/>
      <c r="K42" s="3">
        <f>SUM(K10:K41)</f>
        <v>1.855</v>
      </c>
      <c r="L42" s="98"/>
    </row>
    <row r="43" spans="1:12" x14ac:dyDescent="0.25">
      <c r="A43" s="152" t="s">
        <v>37</v>
      </c>
      <c r="B43" s="152"/>
      <c r="C43" s="152"/>
      <c r="D43" s="152"/>
      <c r="E43" s="152"/>
      <c r="F43" s="152"/>
      <c r="G43" s="152"/>
      <c r="H43" s="152"/>
      <c r="I43" s="152"/>
      <c r="J43" s="152"/>
      <c r="K43" s="126">
        <f>ROUND(K42,0)</f>
        <v>2</v>
      </c>
      <c r="L43" s="99"/>
    </row>
  </sheetData>
  <mergeCells count="52">
    <mergeCell ref="A42:J42"/>
    <mergeCell ref="A43:J43"/>
    <mergeCell ref="D37:E37"/>
    <mergeCell ref="B38:C38"/>
    <mergeCell ref="D38:E38"/>
    <mergeCell ref="D39:E39"/>
    <mergeCell ref="D40:E40"/>
    <mergeCell ref="D41:E41"/>
    <mergeCell ref="D36:E36"/>
    <mergeCell ref="B28:C28"/>
    <mergeCell ref="D28:E28"/>
    <mergeCell ref="D29:E29"/>
    <mergeCell ref="D30:E30"/>
    <mergeCell ref="B31:C31"/>
    <mergeCell ref="D31:E31"/>
    <mergeCell ref="D32:E32"/>
    <mergeCell ref="D33:E33"/>
    <mergeCell ref="B34:C34"/>
    <mergeCell ref="D34:E34"/>
    <mergeCell ref="D35:E35"/>
    <mergeCell ref="B23:C23"/>
    <mergeCell ref="D23:E23"/>
    <mergeCell ref="D24:E24"/>
    <mergeCell ref="D25:E25"/>
    <mergeCell ref="D26:E26"/>
    <mergeCell ref="D27:E27"/>
    <mergeCell ref="D17:E17"/>
    <mergeCell ref="D18:E18"/>
    <mergeCell ref="D19:E19"/>
    <mergeCell ref="D20:E20"/>
    <mergeCell ref="D21:E21"/>
    <mergeCell ref="D22:E22"/>
    <mergeCell ref="D12:E12"/>
    <mergeCell ref="D13:E13"/>
    <mergeCell ref="D14:E14"/>
    <mergeCell ref="D15:E15"/>
    <mergeCell ref="B16:C16"/>
    <mergeCell ref="D16:E16"/>
    <mergeCell ref="E1:L1"/>
    <mergeCell ref="D11:E11"/>
    <mergeCell ref="E2:L2"/>
    <mergeCell ref="E3:L6"/>
    <mergeCell ref="A8:A9"/>
    <mergeCell ref="B8:C9"/>
    <mergeCell ref="D8:E9"/>
    <mergeCell ref="F8:H8"/>
    <mergeCell ref="I8:I9"/>
    <mergeCell ref="J8:J9"/>
    <mergeCell ref="K8:K9"/>
    <mergeCell ref="L8:L9"/>
    <mergeCell ref="B10:C10"/>
    <mergeCell ref="D10:E10"/>
  </mergeCells>
  <printOptions horizontalCentered="1"/>
  <pageMargins left="1.5748031496062993" right="1.1811023622047245" top="1.1811023622047245" bottom="1.1811023622047245" header="1.1811023622047201" footer="0"/>
  <pageSetup paperSize="9" scale="56" firstPageNumber="358" fitToHeight="0" orientation="portrait" useFirstPageNumber="1" r:id="rId1"/>
  <headerFooter differentOddEven="1">
    <oddHeader>&amp;R&amp;P</oddHeader>
    <evenHeader>&amp;L&amp;P</even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49"/>
  <sheetViews>
    <sheetView view="pageBreakPreview" topLeftCell="A240" zoomScaleNormal="98" zoomScaleSheetLayoutView="100" workbookViewId="0">
      <selection activeCell="B73" sqref="B73:C73"/>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8" width="9.140625" style="36"/>
    <col min="9" max="9" width="10.28515625" style="36" customWidth="1"/>
    <col min="10" max="10" width="9.140625" style="36"/>
    <col min="11" max="11" width="11.28515625" style="36" customWidth="1"/>
    <col min="12" max="12" width="15.42578125" style="36" customWidth="1"/>
    <col min="13" max="16384" width="9.140625" style="18"/>
  </cols>
  <sheetData>
    <row r="1" spans="1:12" ht="15" customHeight="1" x14ac:dyDescent="0.25">
      <c r="A1" s="10"/>
      <c r="B1" s="24" t="s">
        <v>0</v>
      </c>
      <c r="C1" s="10" t="s">
        <v>1</v>
      </c>
      <c r="D1" s="10" t="s">
        <v>2</v>
      </c>
      <c r="E1" s="155" t="s">
        <v>33</v>
      </c>
      <c r="F1" s="155"/>
      <c r="G1" s="155"/>
      <c r="H1" s="155"/>
      <c r="I1" s="155"/>
      <c r="J1" s="155"/>
      <c r="K1" s="155"/>
      <c r="L1" s="155"/>
    </row>
    <row r="2" spans="1:12" x14ac:dyDescent="0.25">
      <c r="A2" s="10"/>
      <c r="B2" s="24" t="s">
        <v>4</v>
      </c>
      <c r="C2" s="10" t="s">
        <v>5</v>
      </c>
      <c r="D2" s="10" t="s">
        <v>2</v>
      </c>
      <c r="E2" s="155" t="s">
        <v>224</v>
      </c>
      <c r="F2" s="155"/>
      <c r="G2" s="155"/>
      <c r="H2" s="155"/>
      <c r="I2" s="155"/>
      <c r="J2" s="155"/>
      <c r="K2" s="155"/>
      <c r="L2" s="155"/>
    </row>
    <row r="3" spans="1:12" x14ac:dyDescent="0.25">
      <c r="A3" s="10"/>
      <c r="B3" s="24" t="s">
        <v>6</v>
      </c>
      <c r="C3" s="10" t="s">
        <v>7</v>
      </c>
      <c r="D3" s="10" t="s">
        <v>2</v>
      </c>
      <c r="E3" s="156" t="s">
        <v>362</v>
      </c>
      <c r="F3" s="156"/>
      <c r="G3" s="156"/>
      <c r="H3" s="156"/>
      <c r="I3" s="156"/>
      <c r="J3" s="156"/>
      <c r="K3" s="156"/>
      <c r="L3" s="156"/>
    </row>
    <row r="4" spans="1:12" ht="15" customHeight="1" x14ac:dyDescent="0.25">
      <c r="A4" s="31"/>
      <c r="B4" s="28"/>
      <c r="C4" s="28"/>
      <c r="D4" s="28"/>
      <c r="E4" s="156"/>
      <c r="F4" s="156"/>
      <c r="G4" s="156"/>
      <c r="H4" s="156"/>
      <c r="I4" s="156"/>
      <c r="J4" s="156"/>
      <c r="K4" s="156"/>
      <c r="L4" s="156"/>
    </row>
    <row r="5" spans="1:12" ht="15" customHeight="1" x14ac:dyDescent="0.25">
      <c r="A5" s="31"/>
      <c r="B5" s="28"/>
      <c r="C5" s="28"/>
      <c r="D5" s="28"/>
      <c r="E5" s="156"/>
      <c r="F5" s="156"/>
      <c r="G5" s="156"/>
      <c r="H5" s="156"/>
      <c r="I5" s="156"/>
      <c r="J5" s="156"/>
      <c r="K5" s="156"/>
      <c r="L5" s="156"/>
    </row>
    <row r="6" spans="1:12" x14ac:dyDescent="0.25">
      <c r="A6" s="26"/>
      <c r="B6" s="26"/>
      <c r="C6" s="26"/>
      <c r="D6" s="26"/>
      <c r="E6" s="24"/>
      <c r="F6" s="29"/>
      <c r="G6" s="29"/>
      <c r="H6" s="34"/>
      <c r="I6" s="34"/>
      <c r="J6" s="34"/>
      <c r="K6" s="10"/>
      <c r="L6" s="10"/>
    </row>
    <row r="7" spans="1:12" s="9" customFormat="1" ht="30.75" customHeight="1" x14ac:dyDescent="0.25">
      <c r="A7" s="157" t="s">
        <v>8</v>
      </c>
      <c r="B7" s="157" t="s">
        <v>9</v>
      </c>
      <c r="C7" s="157"/>
      <c r="D7" s="157" t="s">
        <v>10</v>
      </c>
      <c r="E7" s="157"/>
      <c r="F7" s="159" t="s">
        <v>11</v>
      </c>
      <c r="G7" s="159"/>
      <c r="H7" s="159"/>
      <c r="I7" s="160" t="s">
        <v>12</v>
      </c>
      <c r="J7" s="157" t="s">
        <v>13</v>
      </c>
      <c r="K7" s="157" t="s">
        <v>14</v>
      </c>
      <c r="L7" s="157" t="s">
        <v>15</v>
      </c>
    </row>
    <row r="8" spans="1:12" s="9" customFormat="1" ht="30.75" customHeight="1" x14ac:dyDescent="0.25">
      <c r="A8" s="158"/>
      <c r="B8" s="158"/>
      <c r="C8" s="158"/>
      <c r="D8" s="158"/>
      <c r="E8" s="158"/>
      <c r="F8" s="52" t="s">
        <v>16</v>
      </c>
      <c r="G8" s="52" t="s">
        <v>17</v>
      </c>
      <c r="H8" s="52" t="s">
        <v>18</v>
      </c>
      <c r="I8" s="161"/>
      <c r="J8" s="158"/>
      <c r="K8" s="158"/>
      <c r="L8" s="158"/>
    </row>
    <row r="9" spans="1:12" ht="121.5" customHeight="1" x14ac:dyDescent="0.25">
      <c r="A9" s="22">
        <v>1</v>
      </c>
      <c r="B9" s="148" t="s">
        <v>363</v>
      </c>
      <c r="C9" s="148"/>
      <c r="D9" s="150" t="s">
        <v>19</v>
      </c>
      <c r="E9" s="149"/>
      <c r="F9" s="1">
        <f>SUM(F10:F16)</f>
        <v>555</v>
      </c>
      <c r="G9" s="1">
        <f>SUM(G10:G16)</f>
        <v>1110</v>
      </c>
      <c r="H9" s="1">
        <f>AVERAGE(F9:G9)</f>
        <v>832.5</v>
      </c>
      <c r="I9" s="1">
        <v>72000</v>
      </c>
      <c r="J9" s="1">
        <v>1</v>
      </c>
      <c r="K9" s="7">
        <f>(J9*H9)/I9</f>
        <v>1.15625E-2</v>
      </c>
      <c r="L9" s="19"/>
    </row>
    <row r="10" spans="1:12" ht="15" hidden="1" customHeight="1" x14ac:dyDescent="0.25">
      <c r="A10" s="22"/>
      <c r="B10" s="4" t="s">
        <v>20</v>
      </c>
      <c r="C10" s="32" t="s">
        <v>364</v>
      </c>
      <c r="D10" s="155"/>
      <c r="E10" s="155"/>
      <c r="F10" s="5">
        <v>150</v>
      </c>
      <c r="G10" s="5">
        <v>300</v>
      </c>
      <c r="H10" s="1">
        <f t="shared" ref="H10:H73" si="0">AVERAGE(F10:G10)</f>
        <v>225</v>
      </c>
      <c r="I10" s="25"/>
      <c r="J10" s="25"/>
      <c r="K10" s="8"/>
      <c r="L10" s="19"/>
    </row>
    <row r="11" spans="1:12" ht="75" hidden="1" x14ac:dyDescent="0.25">
      <c r="A11" s="54"/>
      <c r="B11" s="38" t="s">
        <v>20</v>
      </c>
      <c r="C11" s="39" t="s">
        <v>365</v>
      </c>
      <c r="D11" s="154"/>
      <c r="E11" s="154"/>
      <c r="F11" s="40">
        <v>15</v>
      </c>
      <c r="G11" s="40">
        <v>30</v>
      </c>
      <c r="H11" s="41">
        <f t="shared" si="0"/>
        <v>22.5</v>
      </c>
      <c r="I11" s="42"/>
      <c r="J11" s="42"/>
      <c r="K11" s="43"/>
      <c r="L11" s="44"/>
    </row>
    <row r="12" spans="1:12" ht="60" hidden="1" x14ac:dyDescent="0.25">
      <c r="A12" s="22"/>
      <c r="B12" s="4" t="s">
        <v>20</v>
      </c>
      <c r="C12" s="32" t="s">
        <v>366</v>
      </c>
      <c r="D12" s="155"/>
      <c r="E12" s="155"/>
      <c r="F12" s="5">
        <v>60</v>
      </c>
      <c r="G12" s="5">
        <v>120</v>
      </c>
      <c r="H12" s="1">
        <f t="shared" si="0"/>
        <v>90</v>
      </c>
      <c r="I12" s="25"/>
      <c r="J12" s="25"/>
      <c r="K12" s="8"/>
      <c r="L12" s="19"/>
    </row>
    <row r="13" spans="1:12" ht="45" hidden="1" x14ac:dyDescent="0.25">
      <c r="A13" s="22"/>
      <c r="B13" s="4" t="s">
        <v>20</v>
      </c>
      <c r="C13" s="32" t="s">
        <v>367</v>
      </c>
      <c r="D13" s="155"/>
      <c r="E13" s="155"/>
      <c r="F13" s="5">
        <v>60</v>
      </c>
      <c r="G13" s="5">
        <v>120</v>
      </c>
      <c r="H13" s="1">
        <f t="shared" si="0"/>
        <v>90</v>
      </c>
      <c r="I13" s="25"/>
      <c r="J13" s="25"/>
      <c r="K13" s="8"/>
      <c r="L13" s="19"/>
    </row>
    <row r="14" spans="1:12" ht="45" hidden="1" x14ac:dyDescent="0.25">
      <c r="A14" s="22"/>
      <c r="B14" s="4" t="s">
        <v>20</v>
      </c>
      <c r="C14" s="32" t="s">
        <v>368</v>
      </c>
      <c r="D14" s="155"/>
      <c r="E14" s="155"/>
      <c r="F14" s="5">
        <v>120</v>
      </c>
      <c r="G14" s="5">
        <v>240</v>
      </c>
      <c r="H14" s="1">
        <f t="shared" si="0"/>
        <v>180</v>
      </c>
      <c r="I14" s="25"/>
      <c r="J14" s="25"/>
      <c r="K14" s="8"/>
      <c r="L14" s="19"/>
    </row>
    <row r="15" spans="1:12" ht="60" hidden="1" x14ac:dyDescent="0.25">
      <c r="A15" s="22"/>
      <c r="B15" s="4" t="s">
        <v>20</v>
      </c>
      <c r="C15" s="32" t="s">
        <v>369</v>
      </c>
      <c r="D15" s="155"/>
      <c r="E15" s="155"/>
      <c r="F15" s="5">
        <v>30</v>
      </c>
      <c r="G15" s="5">
        <v>60</v>
      </c>
      <c r="H15" s="1">
        <f t="shared" si="0"/>
        <v>45</v>
      </c>
      <c r="I15" s="25"/>
      <c r="J15" s="25"/>
      <c r="K15" s="8"/>
      <c r="L15" s="19"/>
    </row>
    <row r="16" spans="1:12" ht="75.95" hidden="1" customHeight="1" x14ac:dyDescent="0.25">
      <c r="A16" s="132"/>
      <c r="B16" s="4" t="s">
        <v>20</v>
      </c>
      <c r="C16" s="70" t="s">
        <v>370</v>
      </c>
      <c r="D16" s="155"/>
      <c r="E16" s="155"/>
      <c r="F16" s="5">
        <v>120</v>
      </c>
      <c r="G16" s="5">
        <v>240</v>
      </c>
      <c r="H16" s="1">
        <f t="shared" si="0"/>
        <v>180</v>
      </c>
      <c r="I16" s="60"/>
      <c r="J16" s="60"/>
      <c r="K16" s="8"/>
      <c r="L16" s="19"/>
    </row>
    <row r="17" spans="1:12" ht="89.1" customHeight="1" x14ac:dyDescent="0.25">
      <c r="A17" s="137">
        <v>2</v>
      </c>
      <c r="B17" s="148" t="s">
        <v>371</v>
      </c>
      <c r="C17" s="148"/>
      <c r="D17" s="150" t="s">
        <v>19</v>
      </c>
      <c r="E17" s="149"/>
      <c r="F17" s="1">
        <f>SUM(F18:F24)</f>
        <v>410</v>
      </c>
      <c r="G17" s="1">
        <f>SUM(G18:G24)</f>
        <v>820</v>
      </c>
      <c r="H17" s="1">
        <f t="shared" si="0"/>
        <v>615</v>
      </c>
      <c r="I17" s="1">
        <v>6000</v>
      </c>
      <c r="J17" s="1">
        <v>1</v>
      </c>
      <c r="K17" s="7">
        <f>(J17*H17)/I17</f>
        <v>0.10249999999999999</v>
      </c>
      <c r="L17" s="131" t="s">
        <v>372</v>
      </c>
    </row>
    <row r="18" spans="1:12" ht="61.5" hidden="1" customHeight="1" x14ac:dyDescent="0.25">
      <c r="A18" s="22"/>
      <c r="B18" s="4" t="s">
        <v>20</v>
      </c>
      <c r="C18" s="32" t="s">
        <v>373</v>
      </c>
      <c r="D18" s="155"/>
      <c r="E18" s="155"/>
      <c r="F18" s="5">
        <v>60</v>
      </c>
      <c r="G18" s="5">
        <v>120</v>
      </c>
      <c r="H18" s="1">
        <f t="shared" si="0"/>
        <v>90</v>
      </c>
      <c r="I18" s="25"/>
      <c r="J18" s="25"/>
      <c r="K18" s="8"/>
      <c r="L18" s="17"/>
    </row>
    <row r="19" spans="1:12" ht="75" hidden="1" x14ac:dyDescent="0.25">
      <c r="A19" s="22"/>
      <c r="B19" s="4" t="s">
        <v>20</v>
      </c>
      <c r="C19" s="32" t="s">
        <v>374</v>
      </c>
      <c r="D19" s="155"/>
      <c r="E19" s="155"/>
      <c r="F19" s="5">
        <v>5</v>
      </c>
      <c r="G19" s="5">
        <v>10</v>
      </c>
      <c r="H19" s="1">
        <f t="shared" si="0"/>
        <v>7.5</v>
      </c>
      <c r="I19" s="25"/>
      <c r="J19" s="25"/>
      <c r="K19" s="8"/>
      <c r="L19" s="17"/>
    </row>
    <row r="20" spans="1:12" s="36" customFormat="1" ht="60.75" hidden="1" customHeight="1" x14ac:dyDescent="0.25">
      <c r="A20" s="22"/>
      <c r="B20" s="4" t="s">
        <v>20</v>
      </c>
      <c r="C20" s="32" t="s">
        <v>375</v>
      </c>
      <c r="D20" s="155"/>
      <c r="E20" s="155"/>
      <c r="F20" s="5">
        <v>30</v>
      </c>
      <c r="G20" s="5">
        <v>60</v>
      </c>
      <c r="H20" s="1">
        <f t="shared" si="0"/>
        <v>45</v>
      </c>
      <c r="I20" s="25"/>
      <c r="J20" s="25"/>
      <c r="K20" s="8"/>
      <c r="L20" s="17"/>
    </row>
    <row r="21" spans="1:12" ht="31.5" hidden="1" customHeight="1" x14ac:dyDescent="0.25">
      <c r="A21" s="49"/>
      <c r="B21" s="4" t="s">
        <v>20</v>
      </c>
      <c r="C21" s="51" t="s">
        <v>376</v>
      </c>
      <c r="D21" s="155"/>
      <c r="E21" s="155"/>
      <c r="F21" s="5">
        <v>120</v>
      </c>
      <c r="G21" s="5">
        <v>240</v>
      </c>
      <c r="H21" s="1">
        <f t="shared" si="0"/>
        <v>180</v>
      </c>
      <c r="I21" s="53"/>
      <c r="J21" s="53"/>
      <c r="K21" s="8"/>
      <c r="L21" s="50"/>
    </row>
    <row r="22" spans="1:12" ht="33" hidden="1" customHeight="1" x14ac:dyDescent="0.25">
      <c r="A22" s="54"/>
      <c r="B22" s="38" t="s">
        <v>20</v>
      </c>
      <c r="C22" s="39" t="s">
        <v>377</v>
      </c>
      <c r="D22" s="154"/>
      <c r="E22" s="154"/>
      <c r="F22" s="40">
        <v>120</v>
      </c>
      <c r="G22" s="40">
        <v>240</v>
      </c>
      <c r="H22" s="41">
        <f t="shared" si="0"/>
        <v>180</v>
      </c>
      <c r="I22" s="42"/>
      <c r="J22" s="42"/>
      <c r="K22" s="43"/>
      <c r="L22" s="72" t="s">
        <v>378</v>
      </c>
    </row>
    <row r="23" spans="1:12" ht="60" hidden="1" x14ac:dyDescent="0.25">
      <c r="A23" s="22"/>
      <c r="B23" s="4" t="s">
        <v>20</v>
      </c>
      <c r="C23" s="32" t="s">
        <v>379</v>
      </c>
      <c r="D23" s="155"/>
      <c r="E23" s="155"/>
      <c r="F23" s="5">
        <v>15</v>
      </c>
      <c r="G23" s="5">
        <v>30</v>
      </c>
      <c r="H23" s="1">
        <f t="shared" si="0"/>
        <v>22.5</v>
      </c>
      <c r="I23" s="25"/>
      <c r="J23" s="25"/>
      <c r="K23" s="8"/>
      <c r="L23" s="19"/>
    </row>
    <row r="24" spans="1:12" ht="75" hidden="1" x14ac:dyDescent="0.25">
      <c r="A24" s="22"/>
      <c r="B24" s="4" t="s">
        <v>20</v>
      </c>
      <c r="C24" s="32" t="s">
        <v>380</v>
      </c>
      <c r="D24" s="155"/>
      <c r="E24" s="155"/>
      <c r="F24" s="5">
        <v>60</v>
      </c>
      <c r="G24" s="5">
        <v>120</v>
      </c>
      <c r="H24" s="1">
        <f t="shared" si="0"/>
        <v>90</v>
      </c>
      <c r="I24" s="25"/>
      <c r="J24" s="25"/>
      <c r="K24" s="8"/>
      <c r="L24" s="19"/>
    </row>
    <row r="25" spans="1:12" ht="121.5" customHeight="1" x14ac:dyDescent="0.25">
      <c r="A25" s="22">
        <v>3</v>
      </c>
      <c r="B25" s="148" t="s">
        <v>381</v>
      </c>
      <c r="C25" s="148"/>
      <c r="D25" s="150" t="s">
        <v>19</v>
      </c>
      <c r="E25" s="149"/>
      <c r="F25" s="1">
        <f>SUM(F26:F32)</f>
        <v>555</v>
      </c>
      <c r="G25" s="1">
        <f>SUM(G26:G32)</f>
        <v>1110</v>
      </c>
      <c r="H25" s="1">
        <f t="shared" si="0"/>
        <v>832.5</v>
      </c>
      <c r="I25" s="1">
        <v>72000</v>
      </c>
      <c r="J25" s="1">
        <v>1</v>
      </c>
      <c r="K25" s="7">
        <f>(J25*H25)/I25</f>
        <v>1.15625E-2</v>
      </c>
      <c r="L25" s="27" t="s">
        <v>382</v>
      </c>
    </row>
    <row r="26" spans="1:12" ht="75" hidden="1" x14ac:dyDescent="0.25">
      <c r="A26" s="54"/>
      <c r="B26" s="38" t="s">
        <v>20</v>
      </c>
      <c r="C26" s="39" t="s">
        <v>383</v>
      </c>
      <c r="D26" s="154"/>
      <c r="E26" s="154"/>
      <c r="F26" s="40">
        <v>150</v>
      </c>
      <c r="G26" s="40">
        <v>300</v>
      </c>
      <c r="H26" s="41">
        <f t="shared" si="0"/>
        <v>225</v>
      </c>
      <c r="I26" s="42"/>
      <c r="J26" s="42"/>
      <c r="K26" s="43"/>
      <c r="L26" s="44"/>
    </row>
    <row r="27" spans="1:12" ht="75" hidden="1" x14ac:dyDescent="0.25">
      <c r="A27" s="22"/>
      <c r="B27" s="4" t="s">
        <v>20</v>
      </c>
      <c r="C27" s="32" t="s">
        <v>384</v>
      </c>
      <c r="D27" s="155"/>
      <c r="E27" s="155"/>
      <c r="F27" s="5">
        <v>15</v>
      </c>
      <c r="G27" s="5">
        <v>30</v>
      </c>
      <c r="H27" s="1">
        <f t="shared" si="0"/>
        <v>22.5</v>
      </c>
      <c r="I27" s="25"/>
      <c r="J27" s="25"/>
      <c r="K27" s="8"/>
      <c r="L27" s="19"/>
    </row>
    <row r="28" spans="1:12" ht="60.75" hidden="1" customHeight="1" x14ac:dyDescent="0.25">
      <c r="A28" s="22"/>
      <c r="B28" s="4" t="s">
        <v>20</v>
      </c>
      <c r="C28" s="32" t="s">
        <v>385</v>
      </c>
      <c r="D28" s="155"/>
      <c r="E28" s="155"/>
      <c r="F28" s="5">
        <v>60</v>
      </c>
      <c r="G28" s="5">
        <v>120</v>
      </c>
      <c r="H28" s="1">
        <f t="shared" si="0"/>
        <v>90</v>
      </c>
      <c r="I28" s="25"/>
      <c r="J28" s="25"/>
      <c r="K28" s="8"/>
      <c r="L28" s="19"/>
    </row>
    <row r="29" spans="1:12" ht="45" hidden="1" x14ac:dyDescent="0.25">
      <c r="A29" s="22"/>
      <c r="B29" s="4" t="s">
        <v>20</v>
      </c>
      <c r="C29" s="32" t="s">
        <v>386</v>
      </c>
      <c r="D29" s="155"/>
      <c r="E29" s="155"/>
      <c r="F29" s="5">
        <v>60</v>
      </c>
      <c r="G29" s="5">
        <v>120</v>
      </c>
      <c r="H29" s="1">
        <f t="shared" si="0"/>
        <v>90</v>
      </c>
      <c r="I29" s="25"/>
      <c r="J29" s="25"/>
      <c r="K29" s="8"/>
      <c r="L29" s="19"/>
    </row>
    <row r="30" spans="1:12" ht="45" hidden="1" x14ac:dyDescent="0.25">
      <c r="A30" s="22"/>
      <c r="B30" s="4" t="s">
        <v>20</v>
      </c>
      <c r="C30" s="32" t="s">
        <v>387</v>
      </c>
      <c r="D30" s="155"/>
      <c r="E30" s="155"/>
      <c r="F30" s="5">
        <v>120</v>
      </c>
      <c r="G30" s="5">
        <v>240</v>
      </c>
      <c r="H30" s="1">
        <f t="shared" si="0"/>
        <v>180</v>
      </c>
      <c r="I30" s="25"/>
      <c r="J30" s="25"/>
      <c r="K30" s="8"/>
      <c r="L30" s="19"/>
    </row>
    <row r="31" spans="1:12" ht="60" hidden="1" x14ac:dyDescent="0.25">
      <c r="A31" s="54"/>
      <c r="B31" s="38" t="s">
        <v>20</v>
      </c>
      <c r="C31" s="39" t="s">
        <v>388</v>
      </c>
      <c r="D31" s="154"/>
      <c r="E31" s="154"/>
      <c r="F31" s="40">
        <v>30</v>
      </c>
      <c r="G31" s="40">
        <v>60</v>
      </c>
      <c r="H31" s="41">
        <f t="shared" si="0"/>
        <v>45</v>
      </c>
      <c r="I31" s="42"/>
      <c r="J31" s="42"/>
      <c r="K31" s="43"/>
      <c r="L31" s="44"/>
    </row>
    <row r="32" spans="1:12" ht="75" hidden="1" x14ac:dyDescent="0.25">
      <c r="A32" s="22"/>
      <c r="B32" s="4" t="s">
        <v>20</v>
      </c>
      <c r="C32" s="32" t="s">
        <v>389</v>
      </c>
      <c r="D32" s="155"/>
      <c r="E32" s="155"/>
      <c r="F32" s="5">
        <v>120</v>
      </c>
      <c r="G32" s="5">
        <v>240</v>
      </c>
      <c r="H32" s="1">
        <f t="shared" si="0"/>
        <v>180</v>
      </c>
      <c r="I32" s="25"/>
      <c r="J32" s="25"/>
      <c r="K32" s="8"/>
      <c r="L32" s="19"/>
    </row>
    <row r="33" spans="1:12" ht="123.75" customHeight="1" x14ac:dyDescent="0.25">
      <c r="A33" s="137">
        <v>4</v>
      </c>
      <c r="B33" s="148" t="s">
        <v>390</v>
      </c>
      <c r="C33" s="148"/>
      <c r="D33" s="150" t="s">
        <v>19</v>
      </c>
      <c r="E33" s="149"/>
      <c r="F33" s="1">
        <f>SUM(F34:F40)</f>
        <v>945</v>
      </c>
      <c r="G33" s="1">
        <f>SUM(G34:G40)</f>
        <v>1890</v>
      </c>
      <c r="H33" s="1">
        <f t="shared" si="0"/>
        <v>1417.5</v>
      </c>
      <c r="I33" s="1">
        <v>72000</v>
      </c>
      <c r="J33" s="1">
        <v>1</v>
      </c>
      <c r="K33" s="7">
        <f>(J33*H33)/I33</f>
        <v>1.96875E-2</v>
      </c>
      <c r="L33" s="19"/>
    </row>
    <row r="34" spans="1:12" ht="60" hidden="1" x14ac:dyDescent="0.25">
      <c r="A34" s="22"/>
      <c r="B34" s="4" t="s">
        <v>20</v>
      </c>
      <c r="C34" s="32" t="s">
        <v>391</v>
      </c>
      <c r="D34" s="155"/>
      <c r="E34" s="155"/>
      <c r="F34" s="5">
        <v>150</v>
      </c>
      <c r="G34" s="5">
        <v>300</v>
      </c>
      <c r="H34" s="1">
        <f t="shared" si="0"/>
        <v>225</v>
      </c>
      <c r="I34" s="25"/>
      <c r="J34" s="25"/>
      <c r="K34" s="8"/>
      <c r="L34" s="19"/>
    </row>
    <row r="35" spans="1:12" ht="75" hidden="1" x14ac:dyDescent="0.25">
      <c r="A35" s="54"/>
      <c r="B35" s="38" t="s">
        <v>20</v>
      </c>
      <c r="C35" s="39" t="s">
        <v>392</v>
      </c>
      <c r="D35" s="154"/>
      <c r="E35" s="154"/>
      <c r="F35" s="40">
        <v>15</v>
      </c>
      <c r="G35" s="40">
        <v>30</v>
      </c>
      <c r="H35" s="41">
        <f t="shared" si="0"/>
        <v>22.5</v>
      </c>
      <c r="I35" s="42"/>
      <c r="J35" s="42"/>
      <c r="K35" s="43"/>
      <c r="L35" s="44"/>
    </row>
    <row r="36" spans="1:12" ht="61.5" hidden="1" customHeight="1" x14ac:dyDescent="0.25">
      <c r="A36" s="22"/>
      <c r="B36" s="4" t="s">
        <v>20</v>
      </c>
      <c r="C36" s="32" t="s">
        <v>393</v>
      </c>
      <c r="D36" s="155"/>
      <c r="E36" s="155"/>
      <c r="F36" s="5">
        <v>60</v>
      </c>
      <c r="G36" s="5">
        <v>120</v>
      </c>
      <c r="H36" s="1">
        <f t="shared" si="0"/>
        <v>90</v>
      </c>
      <c r="I36" s="25"/>
      <c r="J36" s="25"/>
      <c r="K36" s="8"/>
      <c r="L36" s="19"/>
    </row>
    <row r="37" spans="1:12" ht="30" hidden="1" x14ac:dyDescent="0.25">
      <c r="A37" s="22"/>
      <c r="B37" s="4" t="s">
        <v>20</v>
      </c>
      <c r="C37" s="32" t="s">
        <v>394</v>
      </c>
      <c r="D37" s="155"/>
      <c r="E37" s="155"/>
      <c r="F37" s="5">
        <v>150</v>
      </c>
      <c r="G37" s="5">
        <v>300</v>
      </c>
      <c r="H37" s="1">
        <f t="shared" si="0"/>
        <v>225</v>
      </c>
      <c r="I37" s="25"/>
      <c r="J37" s="25"/>
      <c r="K37" s="8"/>
      <c r="L37" s="19"/>
    </row>
    <row r="38" spans="1:12" ht="30" hidden="1" x14ac:dyDescent="0.25">
      <c r="A38" s="22"/>
      <c r="B38" s="4" t="s">
        <v>20</v>
      </c>
      <c r="C38" s="32" t="s">
        <v>395</v>
      </c>
      <c r="D38" s="155"/>
      <c r="E38" s="155"/>
      <c r="F38" s="5">
        <v>300</v>
      </c>
      <c r="G38" s="5">
        <v>600</v>
      </c>
      <c r="H38" s="1">
        <f t="shared" si="0"/>
        <v>450</v>
      </c>
      <c r="I38" s="25"/>
      <c r="J38" s="25"/>
      <c r="K38" s="8"/>
      <c r="L38" s="19"/>
    </row>
    <row r="39" spans="1:12" ht="47.25" hidden="1" customHeight="1" x14ac:dyDescent="0.25">
      <c r="A39" s="22"/>
      <c r="B39" s="4" t="s">
        <v>20</v>
      </c>
      <c r="C39" s="32" t="s">
        <v>396</v>
      </c>
      <c r="D39" s="155"/>
      <c r="E39" s="155"/>
      <c r="F39" s="5">
        <v>120</v>
      </c>
      <c r="G39" s="5">
        <v>240</v>
      </c>
      <c r="H39" s="1">
        <f t="shared" si="0"/>
        <v>180</v>
      </c>
      <c r="I39" s="25"/>
      <c r="J39" s="25"/>
      <c r="K39" s="8"/>
      <c r="L39" s="19"/>
    </row>
    <row r="40" spans="1:12" ht="75" hidden="1" x14ac:dyDescent="0.25">
      <c r="A40" s="54"/>
      <c r="B40" s="38" t="s">
        <v>20</v>
      </c>
      <c r="C40" s="39" t="s">
        <v>397</v>
      </c>
      <c r="D40" s="154"/>
      <c r="E40" s="154"/>
      <c r="F40" s="40">
        <v>150</v>
      </c>
      <c r="G40" s="40">
        <v>300</v>
      </c>
      <c r="H40" s="41">
        <f t="shared" si="0"/>
        <v>225</v>
      </c>
      <c r="I40" s="42"/>
      <c r="J40" s="42"/>
      <c r="K40" s="43"/>
      <c r="L40" s="44"/>
    </row>
    <row r="41" spans="1:12" ht="121.5" customHeight="1" x14ac:dyDescent="0.25">
      <c r="A41" s="22">
        <v>5</v>
      </c>
      <c r="B41" s="148" t="s">
        <v>398</v>
      </c>
      <c r="C41" s="148"/>
      <c r="D41" s="150" t="s">
        <v>19</v>
      </c>
      <c r="E41" s="149"/>
      <c r="F41" s="1">
        <f>SUM(F42:F48)</f>
        <v>555</v>
      </c>
      <c r="G41" s="1">
        <f>SUM(G42:G48)</f>
        <v>1110</v>
      </c>
      <c r="H41" s="1">
        <f t="shared" si="0"/>
        <v>832.5</v>
      </c>
      <c r="I41" s="1">
        <v>72000</v>
      </c>
      <c r="J41" s="1">
        <v>1</v>
      </c>
      <c r="K41" s="7">
        <f>(J41*H41)/I41</f>
        <v>1.15625E-2</v>
      </c>
      <c r="L41" s="19"/>
    </row>
    <row r="42" spans="1:12" ht="90" hidden="1" x14ac:dyDescent="0.25">
      <c r="A42" s="22"/>
      <c r="B42" s="4" t="s">
        <v>20</v>
      </c>
      <c r="C42" s="32" t="s">
        <v>399</v>
      </c>
      <c r="D42" s="155"/>
      <c r="E42" s="155"/>
      <c r="F42" s="5">
        <v>150</v>
      </c>
      <c r="G42" s="5">
        <v>300</v>
      </c>
      <c r="H42" s="1">
        <f t="shared" si="0"/>
        <v>225</v>
      </c>
      <c r="I42" s="25"/>
      <c r="J42" s="25"/>
      <c r="K42" s="8"/>
      <c r="L42" s="19"/>
    </row>
    <row r="43" spans="1:12" ht="60" hidden="1" x14ac:dyDescent="0.25">
      <c r="A43" s="22"/>
      <c r="B43" s="4" t="s">
        <v>20</v>
      </c>
      <c r="C43" s="32" t="s">
        <v>400</v>
      </c>
      <c r="D43" s="155"/>
      <c r="E43" s="155"/>
      <c r="F43" s="5">
        <v>15</v>
      </c>
      <c r="G43" s="5">
        <v>30</v>
      </c>
      <c r="H43" s="1">
        <f t="shared" si="0"/>
        <v>22.5</v>
      </c>
      <c r="I43" s="25"/>
      <c r="J43" s="25"/>
      <c r="K43" s="8"/>
      <c r="L43" s="19"/>
    </row>
    <row r="44" spans="1:12" ht="78" hidden="1" customHeight="1" x14ac:dyDescent="0.25">
      <c r="A44" s="54"/>
      <c r="B44" s="38" t="s">
        <v>20</v>
      </c>
      <c r="C44" s="39" t="s">
        <v>401</v>
      </c>
      <c r="D44" s="154"/>
      <c r="E44" s="154"/>
      <c r="F44" s="40">
        <v>60</v>
      </c>
      <c r="G44" s="40">
        <v>120</v>
      </c>
      <c r="H44" s="41">
        <f t="shared" si="0"/>
        <v>90</v>
      </c>
      <c r="I44" s="42"/>
      <c r="J44" s="42"/>
      <c r="K44" s="43"/>
      <c r="L44" s="44"/>
    </row>
    <row r="45" spans="1:12" ht="60" hidden="1" x14ac:dyDescent="0.25">
      <c r="A45" s="22"/>
      <c r="B45" s="4" t="s">
        <v>20</v>
      </c>
      <c r="C45" s="32" t="s">
        <v>402</v>
      </c>
      <c r="D45" s="155"/>
      <c r="E45" s="155"/>
      <c r="F45" s="5">
        <v>60</v>
      </c>
      <c r="G45" s="5">
        <v>120</v>
      </c>
      <c r="H45" s="1">
        <f t="shared" si="0"/>
        <v>90</v>
      </c>
      <c r="I45" s="25"/>
      <c r="J45" s="25"/>
      <c r="K45" s="8"/>
      <c r="L45" s="19"/>
    </row>
    <row r="46" spans="1:12" ht="60" hidden="1" x14ac:dyDescent="0.25">
      <c r="A46" s="22"/>
      <c r="B46" s="4" t="s">
        <v>20</v>
      </c>
      <c r="C46" s="32" t="s">
        <v>403</v>
      </c>
      <c r="D46" s="155"/>
      <c r="E46" s="155"/>
      <c r="F46" s="5">
        <v>120</v>
      </c>
      <c r="G46" s="5">
        <v>240</v>
      </c>
      <c r="H46" s="1">
        <f t="shared" si="0"/>
        <v>180</v>
      </c>
      <c r="I46" s="25"/>
      <c r="J46" s="25"/>
      <c r="K46" s="8"/>
      <c r="L46" s="19"/>
    </row>
    <row r="47" spans="1:12" ht="60" hidden="1" x14ac:dyDescent="0.25">
      <c r="A47" s="22"/>
      <c r="B47" s="4" t="s">
        <v>20</v>
      </c>
      <c r="C47" s="32" t="s">
        <v>404</v>
      </c>
      <c r="D47" s="155"/>
      <c r="E47" s="155"/>
      <c r="F47" s="5">
        <v>30</v>
      </c>
      <c r="G47" s="5">
        <v>60</v>
      </c>
      <c r="H47" s="1">
        <f t="shared" si="0"/>
        <v>45</v>
      </c>
      <c r="I47" s="25"/>
      <c r="J47" s="25"/>
      <c r="K47" s="8"/>
      <c r="L47" s="19"/>
    </row>
    <row r="48" spans="1:12" ht="90" hidden="1" x14ac:dyDescent="0.25">
      <c r="A48" s="132"/>
      <c r="B48" s="4" t="s">
        <v>20</v>
      </c>
      <c r="C48" s="70" t="s">
        <v>405</v>
      </c>
      <c r="D48" s="155"/>
      <c r="E48" s="155"/>
      <c r="F48" s="5">
        <v>120</v>
      </c>
      <c r="G48" s="5">
        <v>240</v>
      </c>
      <c r="H48" s="1">
        <f t="shared" si="0"/>
        <v>180</v>
      </c>
      <c r="I48" s="60"/>
      <c r="J48" s="60"/>
      <c r="K48" s="8"/>
      <c r="L48" s="19"/>
    </row>
    <row r="49" spans="1:12" ht="122.25" customHeight="1" x14ac:dyDescent="0.25">
      <c r="A49" s="137">
        <v>6</v>
      </c>
      <c r="B49" s="148" t="s">
        <v>406</v>
      </c>
      <c r="C49" s="148"/>
      <c r="D49" s="150" t="s">
        <v>19</v>
      </c>
      <c r="E49" s="149"/>
      <c r="F49" s="1">
        <f>SUM(F50:F56)</f>
        <v>410</v>
      </c>
      <c r="G49" s="1">
        <f>SUM(G50:G56)</f>
        <v>820</v>
      </c>
      <c r="H49" s="1">
        <f t="shared" si="0"/>
        <v>615</v>
      </c>
      <c r="I49" s="1">
        <v>6000</v>
      </c>
      <c r="J49" s="1">
        <v>1</v>
      </c>
      <c r="K49" s="7">
        <f>(J49*H49)/I49</f>
        <v>0.10249999999999999</v>
      </c>
      <c r="L49" s="131" t="s">
        <v>372</v>
      </c>
    </row>
    <row r="50" spans="1:12" ht="75" hidden="1" x14ac:dyDescent="0.25">
      <c r="A50" s="22"/>
      <c r="B50" s="4" t="s">
        <v>20</v>
      </c>
      <c r="C50" s="32" t="s">
        <v>407</v>
      </c>
      <c r="D50" s="149"/>
      <c r="E50" s="149"/>
      <c r="F50" s="5">
        <v>60</v>
      </c>
      <c r="G50" s="5">
        <v>120</v>
      </c>
      <c r="H50" s="1">
        <f t="shared" si="0"/>
        <v>90</v>
      </c>
      <c r="I50" s="25"/>
      <c r="J50" s="25"/>
      <c r="K50" s="8"/>
      <c r="L50" s="19"/>
    </row>
    <row r="51" spans="1:12" ht="75" hidden="1" x14ac:dyDescent="0.25">
      <c r="A51" s="22"/>
      <c r="B51" s="4" t="s">
        <v>20</v>
      </c>
      <c r="C51" s="32" t="s">
        <v>408</v>
      </c>
      <c r="D51" s="149"/>
      <c r="E51" s="149"/>
      <c r="F51" s="5">
        <v>5</v>
      </c>
      <c r="G51" s="5">
        <v>10</v>
      </c>
      <c r="H51" s="1"/>
      <c r="I51" s="25"/>
      <c r="J51" s="25"/>
      <c r="K51" s="8"/>
      <c r="L51" s="19"/>
    </row>
    <row r="52" spans="1:12" ht="61.5" hidden="1" customHeight="1" x14ac:dyDescent="0.25">
      <c r="A52" s="54"/>
      <c r="B52" s="38" t="s">
        <v>20</v>
      </c>
      <c r="C52" s="39" t="s">
        <v>409</v>
      </c>
      <c r="D52" s="151"/>
      <c r="E52" s="151"/>
      <c r="F52" s="40">
        <v>30</v>
      </c>
      <c r="G52" s="40">
        <v>60</v>
      </c>
      <c r="H52" s="41">
        <f t="shared" si="0"/>
        <v>45</v>
      </c>
      <c r="I52" s="42"/>
      <c r="J52" s="42"/>
      <c r="K52" s="43"/>
      <c r="L52" s="44"/>
    </row>
    <row r="53" spans="1:12" ht="45" hidden="1" x14ac:dyDescent="0.25">
      <c r="A53" s="22"/>
      <c r="B53" s="4" t="s">
        <v>20</v>
      </c>
      <c r="C53" s="32" t="s">
        <v>410</v>
      </c>
      <c r="D53" s="149"/>
      <c r="E53" s="149"/>
      <c r="F53" s="5">
        <v>120</v>
      </c>
      <c r="G53" s="5">
        <v>240</v>
      </c>
      <c r="H53" s="1">
        <f t="shared" si="0"/>
        <v>180</v>
      </c>
      <c r="I53" s="25"/>
      <c r="J53" s="25"/>
      <c r="K53" s="8"/>
      <c r="L53" s="19"/>
    </row>
    <row r="54" spans="1:12" ht="45" hidden="1" x14ac:dyDescent="0.25">
      <c r="A54" s="22"/>
      <c r="B54" s="4" t="s">
        <v>20</v>
      </c>
      <c r="C54" s="32" t="s">
        <v>411</v>
      </c>
      <c r="D54" s="149"/>
      <c r="E54" s="149"/>
      <c r="F54" s="5">
        <v>120</v>
      </c>
      <c r="G54" s="5">
        <v>240</v>
      </c>
      <c r="H54" s="1">
        <f t="shared" si="0"/>
        <v>180</v>
      </c>
      <c r="I54" s="25"/>
      <c r="J54" s="25"/>
      <c r="K54" s="8"/>
      <c r="L54" s="27" t="s">
        <v>412</v>
      </c>
    </row>
    <row r="55" spans="1:12" ht="61.5" hidden="1" customHeight="1" x14ac:dyDescent="0.25">
      <c r="A55" s="22"/>
      <c r="B55" s="4" t="s">
        <v>20</v>
      </c>
      <c r="C55" s="32" t="s">
        <v>413</v>
      </c>
      <c r="D55" s="149"/>
      <c r="E55" s="149"/>
      <c r="F55" s="5">
        <v>15</v>
      </c>
      <c r="G55" s="5">
        <v>30</v>
      </c>
      <c r="H55" s="1">
        <f t="shared" si="0"/>
        <v>22.5</v>
      </c>
      <c r="I55" s="25"/>
      <c r="J55" s="25"/>
      <c r="K55" s="8"/>
      <c r="L55" s="19"/>
    </row>
    <row r="56" spans="1:12" ht="92.25" hidden="1" customHeight="1" x14ac:dyDescent="0.25">
      <c r="A56" s="54"/>
      <c r="B56" s="38" t="s">
        <v>20</v>
      </c>
      <c r="C56" s="39" t="s">
        <v>414</v>
      </c>
      <c r="D56" s="151"/>
      <c r="E56" s="151"/>
      <c r="F56" s="40">
        <v>60</v>
      </c>
      <c r="G56" s="40">
        <v>120</v>
      </c>
      <c r="H56" s="41">
        <f t="shared" si="0"/>
        <v>90</v>
      </c>
      <c r="I56" s="42"/>
      <c r="J56" s="42"/>
      <c r="K56" s="43"/>
      <c r="L56" s="44"/>
    </row>
    <row r="57" spans="1:12" ht="121.5" customHeight="1" x14ac:dyDescent="0.25">
      <c r="A57" s="22">
        <v>7</v>
      </c>
      <c r="B57" s="148" t="s">
        <v>415</v>
      </c>
      <c r="C57" s="148"/>
      <c r="D57" s="150" t="s">
        <v>19</v>
      </c>
      <c r="E57" s="149"/>
      <c r="F57" s="1">
        <f>SUM(F58:F64)</f>
        <v>555</v>
      </c>
      <c r="G57" s="1">
        <f>SUM(G58:G64)</f>
        <v>1110</v>
      </c>
      <c r="H57" s="1">
        <f t="shared" si="0"/>
        <v>832.5</v>
      </c>
      <c r="I57" s="1">
        <v>72000</v>
      </c>
      <c r="J57" s="1">
        <v>1</v>
      </c>
      <c r="K57" s="7">
        <f>(J57*H57)/I57</f>
        <v>1.15625E-2</v>
      </c>
      <c r="L57" s="27" t="s">
        <v>416</v>
      </c>
    </row>
    <row r="58" spans="1:12" ht="90" hidden="1" x14ac:dyDescent="0.25">
      <c r="A58" s="22"/>
      <c r="B58" s="4" t="s">
        <v>20</v>
      </c>
      <c r="C58" s="32" t="s">
        <v>417</v>
      </c>
      <c r="D58" s="149"/>
      <c r="E58" s="149"/>
      <c r="F58" s="5">
        <v>150</v>
      </c>
      <c r="G58" s="5">
        <v>300</v>
      </c>
      <c r="H58" s="1">
        <f t="shared" si="0"/>
        <v>225</v>
      </c>
      <c r="I58" s="25"/>
      <c r="J58" s="25"/>
      <c r="K58" s="8"/>
      <c r="L58" s="19"/>
    </row>
    <row r="59" spans="1:12" ht="95.1" hidden="1" customHeight="1" x14ac:dyDescent="0.25">
      <c r="A59" s="128"/>
      <c r="B59" s="38" t="s">
        <v>20</v>
      </c>
      <c r="C59" s="39" t="s">
        <v>418</v>
      </c>
      <c r="D59" s="151"/>
      <c r="E59" s="151"/>
      <c r="F59" s="40">
        <v>15</v>
      </c>
      <c r="G59" s="40">
        <v>30</v>
      </c>
      <c r="H59" s="41">
        <f t="shared" si="0"/>
        <v>22.5</v>
      </c>
      <c r="I59" s="42"/>
      <c r="J59" s="42"/>
      <c r="K59" s="43"/>
      <c r="L59" s="44"/>
    </row>
    <row r="60" spans="1:12" ht="61.5" hidden="1" customHeight="1" x14ac:dyDescent="0.25">
      <c r="A60" s="22"/>
      <c r="B60" s="4" t="s">
        <v>20</v>
      </c>
      <c r="C60" s="32" t="s">
        <v>419</v>
      </c>
      <c r="D60" s="149"/>
      <c r="E60" s="149"/>
      <c r="F60" s="5">
        <v>60</v>
      </c>
      <c r="G60" s="5">
        <v>120</v>
      </c>
      <c r="H60" s="1">
        <f t="shared" si="0"/>
        <v>90</v>
      </c>
      <c r="I60" s="25"/>
      <c r="J60" s="25"/>
      <c r="K60" s="8"/>
      <c r="L60" s="19"/>
    </row>
    <row r="61" spans="1:12" ht="60" hidden="1" x14ac:dyDescent="0.25">
      <c r="A61" s="22"/>
      <c r="B61" s="4" t="s">
        <v>20</v>
      </c>
      <c r="C61" s="32" t="s">
        <v>420</v>
      </c>
      <c r="D61" s="149"/>
      <c r="E61" s="149"/>
      <c r="F61" s="5">
        <v>60</v>
      </c>
      <c r="G61" s="5">
        <v>120</v>
      </c>
      <c r="H61" s="1">
        <f t="shared" si="0"/>
        <v>90</v>
      </c>
      <c r="I61" s="25"/>
      <c r="J61" s="25"/>
      <c r="K61" s="8"/>
      <c r="L61" s="19"/>
    </row>
    <row r="62" spans="1:12" ht="60" hidden="1" x14ac:dyDescent="0.25">
      <c r="A62" s="22"/>
      <c r="B62" s="4" t="s">
        <v>20</v>
      </c>
      <c r="C62" s="32" t="s">
        <v>421</v>
      </c>
      <c r="D62" s="149"/>
      <c r="E62" s="149"/>
      <c r="F62" s="5">
        <v>120</v>
      </c>
      <c r="G62" s="5">
        <v>240</v>
      </c>
      <c r="H62" s="1">
        <f t="shared" si="0"/>
        <v>180</v>
      </c>
      <c r="I62" s="25"/>
      <c r="J62" s="25"/>
      <c r="K62" s="8"/>
      <c r="L62" s="19"/>
    </row>
    <row r="63" spans="1:12" ht="60" hidden="1" customHeight="1" x14ac:dyDescent="0.25">
      <c r="A63" s="22"/>
      <c r="B63" s="4" t="s">
        <v>20</v>
      </c>
      <c r="C63" s="32" t="s">
        <v>422</v>
      </c>
      <c r="D63" s="149"/>
      <c r="E63" s="149"/>
      <c r="F63" s="5">
        <v>30</v>
      </c>
      <c r="G63" s="5">
        <v>60</v>
      </c>
      <c r="H63" s="1">
        <f t="shared" si="0"/>
        <v>45</v>
      </c>
      <c r="I63" s="25"/>
      <c r="J63" s="25"/>
      <c r="K63" s="8"/>
      <c r="L63" s="19"/>
    </row>
    <row r="64" spans="1:12" ht="90" hidden="1" x14ac:dyDescent="0.25">
      <c r="A64" s="132"/>
      <c r="B64" s="4" t="s">
        <v>20</v>
      </c>
      <c r="C64" s="70" t="s">
        <v>423</v>
      </c>
      <c r="D64" s="149"/>
      <c r="E64" s="149"/>
      <c r="F64" s="5">
        <v>120</v>
      </c>
      <c r="G64" s="5">
        <v>240</v>
      </c>
      <c r="H64" s="1">
        <f t="shared" si="0"/>
        <v>180</v>
      </c>
      <c r="I64" s="60"/>
      <c r="J64" s="60"/>
      <c r="K64" s="8"/>
      <c r="L64" s="19"/>
    </row>
    <row r="65" spans="1:12" ht="123" customHeight="1" x14ac:dyDescent="0.25">
      <c r="A65" s="137">
        <v>8</v>
      </c>
      <c r="B65" s="148" t="s">
        <v>424</v>
      </c>
      <c r="C65" s="148"/>
      <c r="D65" s="150" t="s">
        <v>19</v>
      </c>
      <c r="E65" s="149"/>
      <c r="F65" s="1">
        <f>SUM(F66:F72)</f>
        <v>290</v>
      </c>
      <c r="G65" s="1">
        <f>SUM(G66:G72)</f>
        <v>580</v>
      </c>
      <c r="H65" s="1">
        <f t="shared" si="0"/>
        <v>435</v>
      </c>
      <c r="I65" s="1">
        <v>6000</v>
      </c>
      <c r="J65" s="1">
        <v>1</v>
      </c>
      <c r="K65" s="7">
        <f>(J65*H65)/I65</f>
        <v>7.2499999999999995E-2</v>
      </c>
      <c r="L65" s="19"/>
    </row>
    <row r="66" spans="1:12" ht="75" hidden="1" x14ac:dyDescent="0.25">
      <c r="A66" s="22"/>
      <c r="B66" s="4" t="s">
        <v>20</v>
      </c>
      <c r="C66" s="32" t="s">
        <v>425</v>
      </c>
      <c r="D66" s="149"/>
      <c r="E66" s="149"/>
      <c r="F66" s="5">
        <v>60</v>
      </c>
      <c r="G66" s="5">
        <v>120</v>
      </c>
      <c r="H66" s="1">
        <f t="shared" si="0"/>
        <v>90</v>
      </c>
      <c r="I66" s="25"/>
      <c r="J66" s="25"/>
      <c r="K66" s="8"/>
      <c r="L66" s="19"/>
    </row>
    <row r="67" spans="1:12" ht="75" hidden="1" x14ac:dyDescent="0.25">
      <c r="A67" s="49"/>
      <c r="B67" s="4" t="s">
        <v>20</v>
      </c>
      <c r="C67" s="51" t="s">
        <v>426</v>
      </c>
      <c r="D67" s="149"/>
      <c r="E67" s="149"/>
      <c r="F67" s="5">
        <v>5</v>
      </c>
      <c r="G67" s="5">
        <v>10</v>
      </c>
      <c r="H67" s="1">
        <f t="shared" si="0"/>
        <v>7.5</v>
      </c>
      <c r="I67" s="53"/>
      <c r="J67" s="53"/>
      <c r="K67" s="8"/>
      <c r="L67" s="19"/>
    </row>
    <row r="68" spans="1:12" ht="65.099999999999994" hidden="1" customHeight="1" x14ac:dyDescent="0.25">
      <c r="A68" s="54"/>
      <c r="B68" s="38" t="s">
        <v>20</v>
      </c>
      <c r="C68" s="39" t="s">
        <v>427</v>
      </c>
      <c r="D68" s="151"/>
      <c r="E68" s="151"/>
      <c r="F68" s="40">
        <v>60</v>
      </c>
      <c r="G68" s="40">
        <v>120</v>
      </c>
      <c r="H68" s="41">
        <f t="shared" si="0"/>
        <v>90</v>
      </c>
      <c r="I68" s="42"/>
      <c r="J68" s="42"/>
      <c r="K68" s="43"/>
      <c r="L68" s="44"/>
    </row>
    <row r="69" spans="1:12" ht="45" hidden="1" x14ac:dyDescent="0.25">
      <c r="A69" s="22"/>
      <c r="B69" s="4" t="s">
        <v>20</v>
      </c>
      <c r="C69" s="32" t="s">
        <v>428</v>
      </c>
      <c r="D69" s="149"/>
      <c r="E69" s="149"/>
      <c r="F69" s="5">
        <v>30</v>
      </c>
      <c r="G69" s="5">
        <v>60</v>
      </c>
      <c r="H69" s="1">
        <f t="shared" si="0"/>
        <v>45</v>
      </c>
      <c r="I69" s="25"/>
      <c r="J69" s="25"/>
      <c r="K69" s="8"/>
      <c r="L69" s="19"/>
    </row>
    <row r="70" spans="1:12" ht="45" hidden="1" x14ac:dyDescent="0.25">
      <c r="A70" s="22"/>
      <c r="B70" s="4" t="s">
        <v>20</v>
      </c>
      <c r="C70" s="32" t="s">
        <v>429</v>
      </c>
      <c r="D70" s="149"/>
      <c r="E70" s="149"/>
      <c r="F70" s="5">
        <v>60</v>
      </c>
      <c r="G70" s="5">
        <v>120</v>
      </c>
      <c r="H70" s="1">
        <f t="shared" si="0"/>
        <v>90</v>
      </c>
      <c r="I70" s="25"/>
      <c r="J70" s="25"/>
      <c r="K70" s="8"/>
      <c r="L70" s="19"/>
    </row>
    <row r="71" spans="1:12" ht="60" hidden="1" x14ac:dyDescent="0.25">
      <c r="A71" s="22"/>
      <c r="B71" s="4" t="s">
        <v>20</v>
      </c>
      <c r="C71" s="32" t="s">
        <v>430</v>
      </c>
      <c r="D71" s="149"/>
      <c r="E71" s="149"/>
      <c r="F71" s="5">
        <v>15</v>
      </c>
      <c r="G71" s="5">
        <v>30</v>
      </c>
      <c r="H71" s="1">
        <f t="shared" si="0"/>
        <v>22.5</v>
      </c>
      <c r="I71" s="25"/>
      <c r="J71" s="25"/>
      <c r="K71" s="8"/>
      <c r="L71" s="19"/>
    </row>
    <row r="72" spans="1:12" ht="75.75" hidden="1" customHeight="1" x14ac:dyDescent="0.25">
      <c r="A72" s="22"/>
      <c r="B72" s="4" t="s">
        <v>20</v>
      </c>
      <c r="C72" s="32" t="s">
        <v>431</v>
      </c>
      <c r="D72" s="149"/>
      <c r="E72" s="149"/>
      <c r="F72" s="5">
        <v>60</v>
      </c>
      <c r="G72" s="5">
        <v>120</v>
      </c>
      <c r="H72" s="1">
        <f t="shared" si="0"/>
        <v>90</v>
      </c>
      <c r="I72" s="25"/>
      <c r="J72" s="25"/>
      <c r="K72" s="8"/>
      <c r="L72" s="19"/>
    </row>
    <row r="73" spans="1:12" ht="122.25" customHeight="1" x14ac:dyDescent="0.25">
      <c r="A73" s="132">
        <v>9</v>
      </c>
      <c r="B73" s="148" t="s">
        <v>432</v>
      </c>
      <c r="C73" s="148"/>
      <c r="D73" s="150" t="s">
        <v>19</v>
      </c>
      <c r="E73" s="150"/>
      <c r="F73" s="1">
        <f>SUM(F74:F80)</f>
        <v>555</v>
      </c>
      <c r="G73" s="1">
        <f>SUM(G74:G80)</f>
        <v>1110</v>
      </c>
      <c r="H73" s="1">
        <f t="shared" si="0"/>
        <v>832.5</v>
      </c>
      <c r="I73" s="1">
        <v>72000</v>
      </c>
      <c r="J73" s="1">
        <v>1</v>
      </c>
      <c r="K73" s="7">
        <f>(J73*H73)/I73</f>
        <v>1.15625E-2</v>
      </c>
      <c r="L73" s="131" t="s">
        <v>433</v>
      </c>
    </row>
    <row r="74" spans="1:12" ht="75" hidden="1" x14ac:dyDescent="0.25">
      <c r="A74" s="132"/>
      <c r="B74" s="4" t="s">
        <v>20</v>
      </c>
      <c r="C74" s="70" t="s">
        <v>434</v>
      </c>
      <c r="D74" s="149"/>
      <c r="E74" s="149"/>
      <c r="F74" s="5">
        <v>150</v>
      </c>
      <c r="G74" s="5">
        <v>300</v>
      </c>
      <c r="H74" s="1">
        <f t="shared" ref="H74:H137" si="1">AVERAGE(F74:G74)</f>
        <v>225</v>
      </c>
      <c r="I74" s="60"/>
      <c r="J74" s="60"/>
      <c r="K74" s="8"/>
      <c r="L74" s="19"/>
    </row>
    <row r="75" spans="1:12" ht="75" hidden="1" x14ac:dyDescent="0.25">
      <c r="A75" s="22"/>
      <c r="B75" s="4" t="s">
        <v>20</v>
      </c>
      <c r="C75" s="32" t="s">
        <v>435</v>
      </c>
      <c r="D75" s="149"/>
      <c r="E75" s="149"/>
      <c r="F75" s="5">
        <v>15</v>
      </c>
      <c r="G75" s="5">
        <v>30</v>
      </c>
      <c r="H75" s="1">
        <f t="shared" si="1"/>
        <v>22.5</v>
      </c>
      <c r="I75" s="25"/>
      <c r="J75" s="25"/>
      <c r="K75" s="8"/>
      <c r="L75" s="19"/>
    </row>
    <row r="76" spans="1:12" ht="61.5" hidden="1" customHeight="1" x14ac:dyDescent="0.25">
      <c r="A76" s="22"/>
      <c r="B76" s="4" t="s">
        <v>20</v>
      </c>
      <c r="C76" s="32" t="s">
        <v>436</v>
      </c>
      <c r="D76" s="149"/>
      <c r="E76" s="149"/>
      <c r="F76" s="5">
        <v>60</v>
      </c>
      <c r="G76" s="5">
        <v>120</v>
      </c>
      <c r="H76" s="1">
        <f t="shared" si="1"/>
        <v>90</v>
      </c>
      <c r="I76" s="25"/>
      <c r="J76" s="25"/>
      <c r="K76" s="8"/>
      <c r="L76" s="19"/>
    </row>
    <row r="77" spans="1:12" ht="45" hidden="1" x14ac:dyDescent="0.25">
      <c r="A77" s="22"/>
      <c r="B77" s="4" t="s">
        <v>20</v>
      </c>
      <c r="C77" s="32" t="s">
        <v>437</v>
      </c>
      <c r="D77" s="149"/>
      <c r="E77" s="149"/>
      <c r="F77" s="5">
        <v>60</v>
      </c>
      <c r="G77" s="5">
        <v>120</v>
      </c>
      <c r="H77" s="1">
        <f t="shared" si="1"/>
        <v>90</v>
      </c>
      <c r="I77" s="25"/>
      <c r="J77" s="25"/>
      <c r="K77" s="8"/>
      <c r="L77" s="19"/>
    </row>
    <row r="78" spans="1:12" ht="45" hidden="1" x14ac:dyDescent="0.25">
      <c r="A78" s="54"/>
      <c r="B78" s="38" t="s">
        <v>20</v>
      </c>
      <c r="C78" s="39" t="s">
        <v>438</v>
      </c>
      <c r="D78" s="151"/>
      <c r="E78" s="151"/>
      <c r="F78" s="40">
        <v>120</v>
      </c>
      <c r="G78" s="40">
        <v>240</v>
      </c>
      <c r="H78" s="41">
        <f t="shared" si="1"/>
        <v>180</v>
      </c>
      <c r="I78" s="42"/>
      <c r="J78" s="42"/>
      <c r="K78" s="43"/>
      <c r="L78" s="44"/>
    </row>
    <row r="79" spans="1:12" ht="60.75" hidden="1" customHeight="1" x14ac:dyDescent="0.25">
      <c r="A79" s="22"/>
      <c r="B79" s="4" t="s">
        <v>20</v>
      </c>
      <c r="C79" s="32" t="s">
        <v>439</v>
      </c>
      <c r="D79" s="149"/>
      <c r="E79" s="149"/>
      <c r="F79" s="5">
        <v>30</v>
      </c>
      <c r="G79" s="5">
        <v>60</v>
      </c>
      <c r="H79" s="1">
        <f t="shared" si="1"/>
        <v>45</v>
      </c>
      <c r="I79" s="25"/>
      <c r="J79" s="25"/>
      <c r="K79" s="8"/>
      <c r="L79" s="19"/>
    </row>
    <row r="80" spans="1:12" ht="90" hidden="1" x14ac:dyDescent="0.25">
      <c r="A80" s="22"/>
      <c r="B80" s="4" t="s">
        <v>20</v>
      </c>
      <c r="C80" s="32" t="s">
        <v>440</v>
      </c>
      <c r="D80" s="149"/>
      <c r="E80" s="149"/>
      <c r="F80" s="5">
        <v>120</v>
      </c>
      <c r="G80" s="5">
        <v>240</v>
      </c>
      <c r="H80" s="1">
        <f t="shared" si="1"/>
        <v>180</v>
      </c>
      <c r="I80" s="25"/>
      <c r="J80" s="25"/>
      <c r="K80" s="8"/>
      <c r="L80" s="19"/>
    </row>
    <row r="81" spans="1:12" ht="122.25" customHeight="1" x14ac:dyDescent="0.25">
      <c r="A81" s="137">
        <v>10</v>
      </c>
      <c r="B81" s="148" t="s">
        <v>441</v>
      </c>
      <c r="C81" s="148"/>
      <c r="D81" s="150" t="s">
        <v>19</v>
      </c>
      <c r="E81" s="150"/>
      <c r="F81" s="1">
        <f>SUM(F82:F88)</f>
        <v>290</v>
      </c>
      <c r="G81" s="1">
        <f>SUM(G82:G88)</f>
        <v>580</v>
      </c>
      <c r="H81" s="1">
        <f t="shared" si="1"/>
        <v>435</v>
      </c>
      <c r="I81" s="1">
        <v>6000</v>
      </c>
      <c r="J81" s="1">
        <v>1</v>
      </c>
      <c r="K81" s="7">
        <f>(J81*H81)/I81</f>
        <v>7.2499999999999995E-2</v>
      </c>
      <c r="L81" s="19"/>
    </row>
    <row r="82" spans="1:12" ht="75.75" hidden="1" customHeight="1" x14ac:dyDescent="0.25">
      <c r="A82" s="54"/>
      <c r="B82" s="38" t="s">
        <v>20</v>
      </c>
      <c r="C82" s="39" t="s">
        <v>442</v>
      </c>
      <c r="D82" s="151"/>
      <c r="E82" s="151"/>
      <c r="F82" s="40">
        <v>60</v>
      </c>
      <c r="G82" s="40">
        <v>120</v>
      </c>
      <c r="H82" s="41">
        <f t="shared" si="1"/>
        <v>90</v>
      </c>
      <c r="I82" s="42"/>
      <c r="J82" s="42"/>
      <c r="K82" s="43"/>
      <c r="L82" s="44"/>
    </row>
    <row r="83" spans="1:12" ht="75" hidden="1" x14ac:dyDescent="0.25">
      <c r="A83" s="22"/>
      <c r="B83" s="4" t="s">
        <v>20</v>
      </c>
      <c r="C83" s="32" t="s">
        <v>443</v>
      </c>
      <c r="D83" s="149"/>
      <c r="E83" s="149"/>
      <c r="F83" s="5">
        <v>5</v>
      </c>
      <c r="G83" s="5">
        <v>10</v>
      </c>
      <c r="H83" s="1">
        <f t="shared" si="1"/>
        <v>7.5</v>
      </c>
      <c r="I83" s="25"/>
      <c r="J83" s="25"/>
      <c r="K83" s="8"/>
      <c r="L83" s="19"/>
    </row>
    <row r="84" spans="1:12" s="36" customFormat="1" ht="61.5" hidden="1" customHeight="1" x14ac:dyDescent="0.25">
      <c r="A84" s="22"/>
      <c r="B84" s="4" t="s">
        <v>20</v>
      </c>
      <c r="C84" s="32" t="s">
        <v>444</v>
      </c>
      <c r="D84" s="149"/>
      <c r="E84" s="149"/>
      <c r="F84" s="5">
        <v>60</v>
      </c>
      <c r="G84" s="5">
        <v>120</v>
      </c>
      <c r="H84" s="1">
        <f t="shared" si="1"/>
        <v>90</v>
      </c>
      <c r="I84" s="25"/>
      <c r="J84" s="25"/>
      <c r="K84" s="8"/>
      <c r="L84" s="19"/>
    </row>
    <row r="85" spans="1:12" ht="45" hidden="1" x14ac:dyDescent="0.25">
      <c r="A85" s="22"/>
      <c r="B85" s="4" t="s">
        <v>20</v>
      </c>
      <c r="C85" s="32" t="s">
        <v>445</v>
      </c>
      <c r="D85" s="149"/>
      <c r="E85" s="149"/>
      <c r="F85" s="5">
        <v>30</v>
      </c>
      <c r="G85" s="5">
        <v>60</v>
      </c>
      <c r="H85" s="1">
        <f t="shared" si="1"/>
        <v>45</v>
      </c>
      <c r="I85" s="25"/>
      <c r="J85" s="25"/>
      <c r="K85" s="8"/>
      <c r="L85" s="19"/>
    </row>
    <row r="86" spans="1:12" ht="45" hidden="1" x14ac:dyDescent="0.25">
      <c r="A86" s="22"/>
      <c r="B86" s="4" t="s">
        <v>20</v>
      </c>
      <c r="C86" s="32" t="s">
        <v>446</v>
      </c>
      <c r="D86" s="149"/>
      <c r="E86" s="149"/>
      <c r="F86" s="5">
        <v>60</v>
      </c>
      <c r="G86" s="5">
        <v>120</v>
      </c>
      <c r="H86" s="1">
        <f t="shared" si="1"/>
        <v>90</v>
      </c>
      <c r="I86" s="25"/>
      <c r="J86" s="25"/>
      <c r="K86" s="8"/>
      <c r="L86" s="19"/>
    </row>
    <row r="87" spans="1:12" ht="60" hidden="1" x14ac:dyDescent="0.25">
      <c r="A87" s="54"/>
      <c r="B87" s="38" t="s">
        <v>20</v>
      </c>
      <c r="C87" s="39" t="s">
        <v>447</v>
      </c>
      <c r="D87" s="151"/>
      <c r="E87" s="151"/>
      <c r="F87" s="40">
        <v>15</v>
      </c>
      <c r="G87" s="40">
        <v>30</v>
      </c>
      <c r="H87" s="41">
        <f t="shared" si="1"/>
        <v>22.5</v>
      </c>
      <c r="I87" s="42"/>
      <c r="J87" s="42"/>
      <c r="K87" s="43"/>
      <c r="L87" s="44"/>
    </row>
    <row r="88" spans="1:12" ht="75" hidden="1" x14ac:dyDescent="0.25">
      <c r="A88" s="22"/>
      <c r="B88" s="4" t="s">
        <v>20</v>
      </c>
      <c r="C88" s="32" t="s">
        <v>448</v>
      </c>
      <c r="D88" s="149"/>
      <c r="E88" s="149"/>
      <c r="F88" s="5">
        <v>60</v>
      </c>
      <c r="G88" s="5">
        <v>120</v>
      </c>
      <c r="H88" s="1">
        <f t="shared" si="1"/>
        <v>90</v>
      </c>
      <c r="I88" s="25"/>
      <c r="J88" s="25"/>
      <c r="K88" s="8"/>
      <c r="L88" s="19"/>
    </row>
    <row r="89" spans="1:12" ht="121.5" customHeight="1" x14ac:dyDescent="0.25">
      <c r="A89" s="22">
        <v>11</v>
      </c>
      <c r="B89" s="148" t="s">
        <v>449</v>
      </c>
      <c r="C89" s="148"/>
      <c r="D89" s="150" t="s">
        <v>19</v>
      </c>
      <c r="E89" s="150"/>
      <c r="F89" s="1">
        <f>SUM(F90:F96)</f>
        <v>555</v>
      </c>
      <c r="G89" s="1">
        <f>SUM(G90:G96)</f>
        <v>1110</v>
      </c>
      <c r="H89" s="1">
        <f t="shared" si="1"/>
        <v>832.5</v>
      </c>
      <c r="I89" s="1">
        <v>72000</v>
      </c>
      <c r="J89" s="1">
        <v>1</v>
      </c>
      <c r="K89" s="7">
        <f>(J89*H89)/I89</f>
        <v>1.15625E-2</v>
      </c>
      <c r="L89" s="19"/>
    </row>
    <row r="90" spans="1:12" ht="75" hidden="1" x14ac:dyDescent="0.25">
      <c r="A90" s="54"/>
      <c r="B90" s="38" t="s">
        <v>20</v>
      </c>
      <c r="C90" s="39" t="s">
        <v>450</v>
      </c>
      <c r="D90" s="151"/>
      <c r="E90" s="151"/>
      <c r="F90" s="40">
        <v>150</v>
      </c>
      <c r="G90" s="40">
        <v>300</v>
      </c>
      <c r="H90" s="41">
        <f t="shared" si="1"/>
        <v>225</v>
      </c>
      <c r="I90" s="42"/>
      <c r="J90" s="42"/>
      <c r="K90" s="43"/>
      <c r="L90" s="44"/>
    </row>
    <row r="91" spans="1:12" ht="90" hidden="1" x14ac:dyDescent="0.25">
      <c r="A91" s="22"/>
      <c r="B91" s="4" t="s">
        <v>20</v>
      </c>
      <c r="C91" s="32" t="s">
        <v>451</v>
      </c>
      <c r="D91" s="149"/>
      <c r="E91" s="149"/>
      <c r="F91" s="5">
        <v>15</v>
      </c>
      <c r="G91" s="5">
        <v>30</v>
      </c>
      <c r="H91" s="1">
        <f t="shared" si="1"/>
        <v>22.5</v>
      </c>
      <c r="I91" s="25"/>
      <c r="J91" s="25"/>
      <c r="K91" s="8"/>
      <c r="L91" s="19"/>
    </row>
    <row r="92" spans="1:12" ht="61.5" hidden="1" customHeight="1" x14ac:dyDescent="0.25">
      <c r="A92" s="22"/>
      <c r="B92" s="4" t="s">
        <v>20</v>
      </c>
      <c r="C92" s="32" t="s">
        <v>452</v>
      </c>
      <c r="D92" s="149"/>
      <c r="E92" s="149"/>
      <c r="F92" s="5">
        <v>60</v>
      </c>
      <c r="G92" s="5">
        <v>120</v>
      </c>
      <c r="H92" s="1">
        <f t="shared" si="1"/>
        <v>90</v>
      </c>
      <c r="I92" s="25"/>
      <c r="J92" s="25"/>
      <c r="K92" s="8"/>
      <c r="L92" s="19"/>
    </row>
    <row r="93" spans="1:12" ht="45" hidden="1" x14ac:dyDescent="0.25">
      <c r="A93" s="22"/>
      <c r="B93" s="4" t="s">
        <v>20</v>
      </c>
      <c r="C93" s="32" t="s">
        <v>453</v>
      </c>
      <c r="D93" s="149"/>
      <c r="E93" s="149"/>
      <c r="F93" s="5">
        <v>60</v>
      </c>
      <c r="G93" s="5">
        <v>120</v>
      </c>
      <c r="H93" s="1">
        <f t="shared" si="1"/>
        <v>90</v>
      </c>
      <c r="I93" s="25"/>
      <c r="J93" s="25"/>
      <c r="K93" s="8"/>
      <c r="L93" s="19"/>
    </row>
    <row r="94" spans="1:12" ht="45" hidden="1" x14ac:dyDescent="0.25">
      <c r="A94" s="22"/>
      <c r="B94" s="4" t="s">
        <v>20</v>
      </c>
      <c r="C94" s="32" t="s">
        <v>454</v>
      </c>
      <c r="D94" s="149"/>
      <c r="E94" s="149"/>
      <c r="F94" s="5">
        <v>120</v>
      </c>
      <c r="G94" s="5">
        <v>240</v>
      </c>
      <c r="H94" s="1">
        <f t="shared" si="1"/>
        <v>180</v>
      </c>
      <c r="I94" s="25"/>
      <c r="J94" s="25"/>
      <c r="K94" s="8"/>
      <c r="L94" s="19"/>
    </row>
    <row r="95" spans="1:12" ht="75" hidden="1" x14ac:dyDescent="0.25">
      <c r="A95" s="54"/>
      <c r="B95" s="38" t="s">
        <v>20</v>
      </c>
      <c r="C95" s="39" t="s">
        <v>455</v>
      </c>
      <c r="D95" s="151"/>
      <c r="E95" s="151"/>
      <c r="F95" s="40">
        <v>30</v>
      </c>
      <c r="G95" s="40">
        <v>60</v>
      </c>
      <c r="H95" s="41">
        <f t="shared" si="1"/>
        <v>45</v>
      </c>
      <c r="I95" s="42"/>
      <c r="J95" s="42"/>
      <c r="K95" s="43"/>
      <c r="L95" s="44"/>
    </row>
    <row r="96" spans="1:12" ht="90" hidden="1" x14ac:dyDescent="0.25">
      <c r="A96" s="22"/>
      <c r="B96" s="4" t="s">
        <v>20</v>
      </c>
      <c r="C96" s="32" t="s">
        <v>456</v>
      </c>
      <c r="D96" s="149"/>
      <c r="E96" s="149"/>
      <c r="F96" s="5">
        <v>120</v>
      </c>
      <c r="G96" s="5">
        <v>240</v>
      </c>
      <c r="H96" s="1">
        <f t="shared" si="1"/>
        <v>180</v>
      </c>
      <c r="I96" s="25"/>
      <c r="J96" s="25"/>
      <c r="K96" s="8"/>
      <c r="L96" s="19"/>
    </row>
    <row r="97" spans="1:12" ht="121.5" customHeight="1" x14ac:dyDescent="0.25">
      <c r="A97" s="137">
        <v>12</v>
      </c>
      <c r="B97" s="148" t="s">
        <v>457</v>
      </c>
      <c r="C97" s="148"/>
      <c r="D97" s="150" t="s">
        <v>19</v>
      </c>
      <c r="E97" s="150"/>
      <c r="F97" s="1">
        <f>SUM(F98:F104)</f>
        <v>500</v>
      </c>
      <c r="G97" s="1">
        <f>SUM(G98:G104)</f>
        <v>1000</v>
      </c>
      <c r="H97" s="1">
        <f t="shared" si="1"/>
        <v>750</v>
      </c>
      <c r="I97" s="1">
        <v>72000</v>
      </c>
      <c r="J97" s="1">
        <v>1</v>
      </c>
      <c r="K97" s="7">
        <f>(J97*H97)/I97</f>
        <v>1.0416666666666666E-2</v>
      </c>
      <c r="L97" s="19"/>
    </row>
    <row r="98" spans="1:12" ht="75" hidden="1" x14ac:dyDescent="0.25">
      <c r="A98" s="54"/>
      <c r="B98" s="38" t="s">
        <v>20</v>
      </c>
      <c r="C98" s="39" t="s">
        <v>458</v>
      </c>
      <c r="D98" s="151"/>
      <c r="E98" s="151"/>
      <c r="F98" s="40">
        <v>150</v>
      </c>
      <c r="G98" s="40">
        <v>300</v>
      </c>
      <c r="H98" s="41">
        <f t="shared" si="1"/>
        <v>225</v>
      </c>
      <c r="I98" s="42"/>
      <c r="J98" s="42"/>
      <c r="K98" s="43"/>
      <c r="L98" s="44"/>
    </row>
    <row r="99" spans="1:12" ht="75" hidden="1" x14ac:dyDescent="0.25">
      <c r="A99" s="22"/>
      <c r="B99" s="4" t="s">
        <v>20</v>
      </c>
      <c r="C99" s="32" t="s">
        <v>459</v>
      </c>
      <c r="D99" s="149"/>
      <c r="E99" s="149"/>
      <c r="F99" s="5">
        <v>5</v>
      </c>
      <c r="G99" s="5">
        <v>10</v>
      </c>
      <c r="H99" s="1">
        <f t="shared" si="1"/>
        <v>7.5</v>
      </c>
      <c r="I99" s="25"/>
      <c r="J99" s="25"/>
      <c r="K99" s="8"/>
      <c r="L99" s="19"/>
    </row>
    <row r="100" spans="1:12" ht="63.75" hidden="1" customHeight="1" x14ac:dyDescent="0.25">
      <c r="A100" s="22"/>
      <c r="B100" s="4" t="s">
        <v>20</v>
      </c>
      <c r="C100" s="32" t="s">
        <v>460</v>
      </c>
      <c r="D100" s="149"/>
      <c r="E100" s="149"/>
      <c r="F100" s="5">
        <v>30</v>
      </c>
      <c r="G100" s="5">
        <v>60</v>
      </c>
      <c r="H100" s="1">
        <f t="shared" si="1"/>
        <v>45</v>
      </c>
      <c r="I100" s="25"/>
      <c r="J100" s="25"/>
      <c r="K100" s="8"/>
      <c r="L100" s="19"/>
    </row>
    <row r="101" spans="1:12" ht="46.5" hidden="1" customHeight="1" x14ac:dyDescent="0.25">
      <c r="A101" s="22"/>
      <c r="B101" s="4" t="s">
        <v>20</v>
      </c>
      <c r="C101" s="32" t="s">
        <v>461</v>
      </c>
      <c r="D101" s="149"/>
      <c r="E101" s="149"/>
      <c r="F101" s="5">
        <v>120</v>
      </c>
      <c r="G101" s="5">
        <v>240</v>
      </c>
      <c r="H101" s="1">
        <f t="shared" si="1"/>
        <v>180</v>
      </c>
      <c r="I101" s="25"/>
      <c r="J101" s="25"/>
      <c r="K101" s="8"/>
      <c r="L101" s="19"/>
    </row>
    <row r="102" spans="1:12" ht="45" hidden="1" x14ac:dyDescent="0.25">
      <c r="A102" s="22"/>
      <c r="B102" s="4" t="s">
        <v>20</v>
      </c>
      <c r="C102" s="32" t="s">
        <v>462</v>
      </c>
      <c r="D102" s="149"/>
      <c r="E102" s="149"/>
      <c r="F102" s="5">
        <v>120</v>
      </c>
      <c r="G102" s="5">
        <v>240</v>
      </c>
      <c r="H102" s="1">
        <f t="shared" si="1"/>
        <v>180</v>
      </c>
      <c r="I102" s="25"/>
      <c r="J102" s="25"/>
      <c r="K102" s="8"/>
      <c r="L102" s="27" t="s">
        <v>412</v>
      </c>
    </row>
    <row r="103" spans="1:12" ht="60" hidden="1" x14ac:dyDescent="0.25">
      <c r="A103" s="54"/>
      <c r="B103" s="38" t="s">
        <v>20</v>
      </c>
      <c r="C103" s="39" t="s">
        <v>463</v>
      </c>
      <c r="D103" s="151"/>
      <c r="E103" s="151"/>
      <c r="F103" s="40">
        <v>15</v>
      </c>
      <c r="G103" s="40">
        <v>30</v>
      </c>
      <c r="H103" s="41">
        <f t="shared" si="1"/>
        <v>22.5</v>
      </c>
      <c r="I103" s="42"/>
      <c r="J103" s="42"/>
      <c r="K103" s="43"/>
      <c r="L103" s="44"/>
    </row>
    <row r="104" spans="1:12" ht="77.25" hidden="1" customHeight="1" x14ac:dyDescent="0.25">
      <c r="A104" s="22"/>
      <c r="B104" s="4" t="s">
        <v>20</v>
      </c>
      <c r="C104" s="32" t="s">
        <v>464</v>
      </c>
      <c r="D104" s="149"/>
      <c r="E104" s="149"/>
      <c r="F104" s="5">
        <v>60</v>
      </c>
      <c r="G104" s="5">
        <v>120</v>
      </c>
      <c r="H104" s="1">
        <f t="shared" si="1"/>
        <v>90</v>
      </c>
      <c r="I104" s="25"/>
      <c r="J104" s="25"/>
      <c r="K104" s="8"/>
      <c r="L104" s="19"/>
    </row>
    <row r="105" spans="1:12" ht="152.25" customHeight="1" x14ac:dyDescent="0.25">
      <c r="A105" s="22">
        <v>13</v>
      </c>
      <c r="B105" s="148" t="s">
        <v>465</v>
      </c>
      <c r="C105" s="148"/>
      <c r="D105" s="150" t="s">
        <v>19</v>
      </c>
      <c r="E105" s="150"/>
      <c r="F105" s="1">
        <f>SUM(F106:F112)</f>
        <v>555</v>
      </c>
      <c r="G105" s="1">
        <f>SUM(G106:G112)</f>
        <v>1110</v>
      </c>
      <c r="H105" s="1">
        <f t="shared" si="1"/>
        <v>832.5</v>
      </c>
      <c r="I105" s="1">
        <v>72000</v>
      </c>
      <c r="J105" s="1">
        <v>1</v>
      </c>
      <c r="K105" s="7">
        <f>(J105*H105)/I105</f>
        <v>1.15625E-2</v>
      </c>
      <c r="L105" s="27" t="s">
        <v>466</v>
      </c>
    </row>
    <row r="106" spans="1:12" ht="45.75" hidden="1" customHeight="1" x14ac:dyDescent="0.25">
      <c r="A106" s="54"/>
      <c r="B106" s="38" t="s">
        <v>20</v>
      </c>
      <c r="C106" s="39" t="s">
        <v>467</v>
      </c>
      <c r="D106" s="151"/>
      <c r="E106" s="151"/>
      <c r="F106" s="40">
        <v>150</v>
      </c>
      <c r="G106" s="40">
        <v>300</v>
      </c>
      <c r="H106" s="41">
        <f t="shared" si="1"/>
        <v>225</v>
      </c>
      <c r="I106" s="42"/>
      <c r="J106" s="42"/>
      <c r="K106" s="43"/>
      <c r="L106" s="44"/>
    </row>
    <row r="107" spans="1:12" ht="105" hidden="1" x14ac:dyDescent="0.25">
      <c r="A107" s="22"/>
      <c r="B107" s="4" t="s">
        <v>20</v>
      </c>
      <c r="C107" s="32" t="s">
        <v>468</v>
      </c>
      <c r="D107" s="149"/>
      <c r="E107" s="149"/>
      <c r="F107" s="5">
        <v>15</v>
      </c>
      <c r="G107" s="5">
        <v>30</v>
      </c>
      <c r="H107" s="1">
        <f t="shared" si="1"/>
        <v>22.5</v>
      </c>
      <c r="I107" s="25"/>
      <c r="J107" s="25"/>
      <c r="K107" s="8"/>
      <c r="L107" s="19"/>
    </row>
    <row r="108" spans="1:12" ht="75.75" hidden="1" customHeight="1" x14ac:dyDescent="0.25">
      <c r="A108" s="22"/>
      <c r="B108" s="4" t="s">
        <v>20</v>
      </c>
      <c r="C108" s="32" t="s">
        <v>469</v>
      </c>
      <c r="D108" s="149"/>
      <c r="E108" s="149"/>
      <c r="F108" s="5">
        <v>60</v>
      </c>
      <c r="G108" s="5">
        <v>120</v>
      </c>
      <c r="H108" s="1">
        <f t="shared" si="1"/>
        <v>90</v>
      </c>
      <c r="I108" s="25"/>
      <c r="J108" s="25"/>
      <c r="K108" s="8"/>
      <c r="L108" s="19"/>
    </row>
    <row r="109" spans="1:12" ht="75" hidden="1" x14ac:dyDescent="0.25">
      <c r="A109" s="22"/>
      <c r="B109" s="4" t="s">
        <v>20</v>
      </c>
      <c r="C109" s="32" t="s">
        <v>470</v>
      </c>
      <c r="D109" s="149"/>
      <c r="E109" s="149"/>
      <c r="F109" s="5">
        <v>60</v>
      </c>
      <c r="G109" s="5">
        <v>120</v>
      </c>
      <c r="H109" s="1">
        <f t="shared" si="1"/>
        <v>90</v>
      </c>
      <c r="I109" s="25"/>
      <c r="J109" s="25"/>
      <c r="K109" s="8"/>
      <c r="L109" s="19"/>
    </row>
    <row r="110" spans="1:12" ht="60.75" hidden="1" customHeight="1" x14ac:dyDescent="0.25">
      <c r="A110" s="54"/>
      <c r="B110" s="38" t="s">
        <v>20</v>
      </c>
      <c r="C110" s="39" t="s">
        <v>471</v>
      </c>
      <c r="D110" s="151"/>
      <c r="E110" s="151"/>
      <c r="F110" s="40">
        <v>120</v>
      </c>
      <c r="G110" s="40">
        <v>240</v>
      </c>
      <c r="H110" s="41">
        <f t="shared" si="1"/>
        <v>180</v>
      </c>
      <c r="I110" s="42"/>
      <c r="J110" s="42"/>
      <c r="K110" s="43"/>
      <c r="L110" s="44"/>
    </row>
    <row r="111" spans="1:12" ht="90" hidden="1" x14ac:dyDescent="0.25">
      <c r="A111" s="22"/>
      <c r="B111" s="4" t="s">
        <v>20</v>
      </c>
      <c r="C111" s="32" t="s">
        <v>472</v>
      </c>
      <c r="D111" s="149"/>
      <c r="E111" s="149"/>
      <c r="F111" s="5">
        <v>30</v>
      </c>
      <c r="G111" s="5">
        <v>60</v>
      </c>
      <c r="H111" s="1">
        <f t="shared" si="1"/>
        <v>45</v>
      </c>
      <c r="I111" s="25"/>
      <c r="J111" s="25"/>
      <c r="K111" s="8"/>
      <c r="L111" s="19"/>
    </row>
    <row r="112" spans="1:12" ht="106.5" hidden="1" customHeight="1" x14ac:dyDescent="0.25">
      <c r="A112" s="22"/>
      <c r="B112" s="4" t="s">
        <v>20</v>
      </c>
      <c r="C112" s="32" t="s">
        <v>473</v>
      </c>
      <c r="D112" s="149"/>
      <c r="E112" s="149"/>
      <c r="F112" s="5">
        <v>120</v>
      </c>
      <c r="G112" s="5">
        <v>240</v>
      </c>
      <c r="H112" s="1">
        <f t="shared" si="1"/>
        <v>180</v>
      </c>
      <c r="I112" s="25"/>
      <c r="J112" s="25"/>
      <c r="K112" s="8"/>
      <c r="L112" s="19"/>
    </row>
    <row r="113" spans="1:12" ht="152.25" customHeight="1" x14ac:dyDescent="0.25">
      <c r="A113" s="137">
        <v>14</v>
      </c>
      <c r="B113" s="148" t="s">
        <v>474</v>
      </c>
      <c r="C113" s="148"/>
      <c r="D113" s="150" t="s">
        <v>19</v>
      </c>
      <c r="E113" s="150"/>
      <c r="F113" s="1">
        <f>SUM(F114:F120)</f>
        <v>410</v>
      </c>
      <c r="G113" s="1">
        <f>SUM(G114:G120)</f>
        <v>820</v>
      </c>
      <c r="H113" s="1">
        <f t="shared" si="1"/>
        <v>615</v>
      </c>
      <c r="I113" s="1">
        <v>6000</v>
      </c>
      <c r="J113" s="1">
        <v>1</v>
      </c>
      <c r="K113" s="7">
        <f>(J113*H113)/I113</f>
        <v>0.10249999999999999</v>
      </c>
      <c r="L113" s="19"/>
    </row>
    <row r="114" spans="1:12" ht="90" hidden="1" x14ac:dyDescent="0.25">
      <c r="A114" s="22"/>
      <c r="B114" s="4" t="s">
        <v>20</v>
      </c>
      <c r="C114" s="32" t="s">
        <v>475</v>
      </c>
      <c r="D114" s="149"/>
      <c r="E114" s="149"/>
      <c r="F114" s="5">
        <v>60</v>
      </c>
      <c r="G114" s="5">
        <v>120</v>
      </c>
      <c r="H114" s="1">
        <f t="shared" si="1"/>
        <v>90</v>
      </c>
      <c r="I114" s="25"/>
      <c r="J114" s="25"/>
      <c r="K114" s="8"/>
      <c r="L114" s="19"/>
    </row>
    <row r="115" spans="1:12" ht="105" hidden="1" x14ac:dyDescent="0.25">
      <c r="A115" s="22"/>
      <c r="B115" s="4" t="s">
        <v>20</v>
      </c>
      <c r="C115" s="32" t="s">
        <v>476</v>
      </c>
      <c r="D115" s="149"/>
      <c r="E115" s="149"/>
      <c r="F115" s="5">
        <v>5</v>
      </c>
      <c r="G115" s="5">
        <v>10</v>
      </c>
      <c r="H115" s="1">
        <f t="shared" si="1"/>
        <v>7.5</v>
      </c>
      <c r="I115" s="25"/>
      <c r="J115" s="25"/>
      <c r="K115" s="8"/>
      <c r="L115" s="19"/>
    </row>
    <row r="116" spans="1:12" ht="75.75" hidden="1" customHeight="1" x14ac:dyDescent="0.25">
      <c r="A116" s="22"/>
      <c r="B116" s="4" t="s">
        <v>20</v>
      </c>
      <c r="C116" s="32" t="s">
        <v>477</v>
      </c>
      <c r="D116" s="149"/>
      <c r="E116" s="149"/>
      <c r="F116" s="5">
        <v>30</v>
      </c>
      <c r="G116" s="5">
        <v>60</v>
      </c>
      <c r="H116" s="1">
        <f t="shared" si="1"/>
        <v>45</v>
      </c>
      <c r="I116" s="25"/>
      <c r="J116" s="25"/>
      <c r="K116" s="8"/>
      <c r="L116" s="19"/>
    </row>
    <row r="117" spans="1:12" ht="60" hidden="1" x14ac:dyDescent="0.25">
      <c r="A117" s="54"/>
      <c r="B117" s="38" t="s">
        <v>20</v>
      </c>
      <c r="C117" s="39" t="s">
        <v>478</v>
      </c>
      <c r="D117" s="151"/>
      <c r="E117" s="151"/>
      <c r="F117" s="40">
        <v>120</v>
      </c>
      <c r="G117" s="40">
        <v>240</v>
      </c>
      <c r="H117" s="41">
        <f t="shared" si="1"/>
        <v>180</v>
      </c>
      <c r="I117" s="42"/>
      <c r="J117" s="42"/>
      <c r="K117" s="43"/>
      <c r="L117" s="44"/>
    </row>
    <row r="118" spans="1:12" ht="60" hidden="1" x14ac:dyDescent="0.25">
      <c r="A118" s="22"/>
      <c r="B118" s="4" t="s">
        <v>20</v>
      </c>
      <c r="C118" s="32" t="s">
        <v>479</v>
      </c>
      <c r="D118" s="149"/>
      <c r="E118" s="149"/>
      <c r="F118" s="5">
        <v>120</v>
      </c>
      <c r="G118" s="5">
        <v>240</v>
      </c>
      <c r="H118" s="1">
        <f t="shared" si="1"/>
        <v>180</v>
      </c>
      <c r="I118" s="25"/>
      <c r="J118" s="25"/>
      <c r="K118" s="8"/>
      <c r="L118" s="27" t="s">
        <v>412</v>
      </c>
    </row>
    <row r="119" spans="1:12" ht="75" hidden="1" customHeight="1" x14ac:dyDescent="0.25">
      <c r="A119" s="22"/>
      <c r="B119" s="4" t="s">
        <v>20</v>
      </c>
      <c r="C119" s="32" t="s">
        <v>480</v>
      </c>
      <c r="D119" s="149"/>
      <c r="E119" s="149"/>
      <c r="F119" s="5">
        <v>15</v>
      </c>
      <c r="G119" s="5">
        <v>30</v>
      </c>
      <c r="H119" s="1">
        <f t="shared" si="1"/>
        <v>22.5</v>
      </c>
      <c r="I119" s="25"/>
      <c r="J119" s="25"/>
      <c r="K119" s="8"/>
      <c r="L119" s="19"/>
    </row>
    <row r="120" spans="1:12" ht="91.5" hidden="1" customHeight="1" x14ac:dyDescent="0.25">
      <c r="A120" s="22"/>
      <c r="B120" s="4" t="s">
        <v>20</v>
      </c>
      <c r="C120" s="32" t="s">
        <v>481</v>
      </c>
      <c r="D120" s="149"/>
      <c r="E120" s="149"/>
      <c r="F120" s="5">
        <v>60</v>
      </c>
      <c r="G120" s="5">
        <v>120</v>
      </c>
      <c r="H120" s="1">
        <f t="shared" si="1"/>
        <v>90</v>
      </c>
      <c r="I120" s="25"/>
      <c r="J120" s="25"/>
      <c r="K120" s="8"/>
      <c r="L120" s="19"/>
    </row>
    <row r="121" spans="1:12" ht="121.5" customHeight="1" x14ac:dyDescent="0.25">
      <c r="A121" s="132">
        <v>15</v>
      </c>
      <c r="B121" s="148" t="s">
        <v>482</v>
      </c>
      <c r="C121" s="148"/>
      <c r="D121" s="150" t="s">
        <v>19</v>
      </c>
      <c r="E121" s="150"/>
      <c r="F121" s="1">
        <f>SUM(F122:F128)</f>
        <v>555</v>
      </c>
      <c r="G121" s="1">
        <f>SUM(G122:G128)</f>
        <v>1110</v>
      </c>
      <c r="H121" s="1">
        <f t="shared" si="1"/>
        <v>832.5</v>
      </c>
      <c r="I121" s="1">
        <v>72000</v>
      </c>
      <c r="J121" s="1">
        <v>1</v>
      </c>
      <c r="K121" s="7">
        <f>(J121*H121)/I121</f>
        <v>1.15625E-2</v>
      </c>
      <c r="L121" s="19"/>
    </row>
    <row r="122" spans="1:12" ht="75" hidden="1" x14ac:dyDescent="0.25">
      <c r="A122" s="22"/>
      <c r="B122" s="4" t="s">
        <v>20</v>
      </c>
      <c r="C122" s="32" t="s">
        <v>483</v>
      </c>
      <c r="D122" s="149"/>
      <c r="E122" s="149"/>
      <c r="F122" s="5">
        <v>150</v>
      </c>
      <c r="G122" s="5">
        <v>300</v>
      </c>
      <c r="H122" s="1">
        <f t="shared" si="1"/>
        <v>225</v>
      </c>
      <c r="I122" s="25"/>
      <c r="J122" s="25"/>
      <c r="K122" s="8"/>
      <c r="L122" s="19"/>
    </row>
    <row r="123" spans="1:12" ht="75" hidden="1" x14ac:dyDescent="0.25">
      <c r="A123" s="22"/>
      <c r="B123" s="4" t="s">
        <v>20</v>
      </c>
      <c r="C123" s="32" t="s">
        <v>484</v>
      </c>
      <c r="D123" s="149"/>
      <c r="E123" s="149"/>
      <c r="F123" s="5">
        <v>15</v>
      </c>
      <c r="G123" s="5">
        <v>30</v>
      </c>
      <c r="H123" s="1">
        <f t="shared" si="1"/>
        <v>22.5</v>
      </c>
      <c r="I123" s="25"/>
      <c r="J123" s="25"/>
      <c r="K123" s="8"/>
      <c r="L123" s="19"/>
    </row>
    <row r="124" spans="1:12" ht="60.75" hidden="1" customHeight="1" x14ac:dyDescent="0.25">
      <c r="A124" s="22"/>
      <c r="B124" s="4" t="s">
        <v>20</v>
      </c>
      <c r="C124" s="32" t="s">
        <v>485</v>
      </c>
      <c r="D124" s="149"/>
      <c r="E124" s="149"/>
      <c r="F124" s="5">
        <v>60</v>
      </c>
      <c r="G124" s="5">
        <v>120</v>
      </c>
      <c r="H124" s="1">
        <f t="shared" si="1"/>
        <v>90</v>
      </c>
      <c r="I124" s="25"/>
      <c r="J124" s="25"/>
      <c r="K124" s="8"/>
      <c r="L124" s="19"/>
    </row>
    <row r="125" spans="1:12" ht="45" hidden="1" x14ac:dyDescent="0.25">
      <c r="A125" s="22"/>
      <c r="B125" s="4" t="s">
        <v>20</v>
      </c>
      <c r="C125" s="32" t="s">
        <v>486</v>
      </c>
      <c r="D125" s="149"/>
      <c r="E125" s="149"/>
      <c r="F125" s="5">
        <v>60</v>
      </c>
      <c r="G125" s="5">
        <v>120</v>
      </c>
      <c r="H125" s="1">
        <f t="shared" si="1"/>
        <v>90</v>
      </c>
      <c r="I125" s="25"/>
      <c r="J125" s="25"/>
      <c r="K125" s="8"/>
      <c r="L125" s="19"/>
    </row>
    <row r="126" spans="1:12" ht="48.75" hidden="1" customHeight="1" x14ac:dyDescent="0.25">
      <c r="A126" s="54"/>
      <c r="B126" s="38" t="s">
        <v>20</v>
      </c>
      <c r="C126" s="39" t="s">
        <v>487</v>
      </c>
      <c r="D126" s="151"/>
      <c r="E126" s="151"/>
      <c r="F126" s="40">
        <v>120</v>
      </c>
      <c r="G126" s="40">
        <v>240</v>
      </c>
      <c r="H126" s="41">
        <f t="shared" si="1"/>
        <v>180</v>
      </c>
      <c r="I126" s="42"/>
      <c r="J126" s="42"/>
      <c r="K126" s="43"/>
      <c r="L126" s="44"/>
    </row>
    <row r="127" spans="1:12" ht="60" hidden="1" x14ac:dyDescent="0.25">
      <c r="A127" s="22"/>
      <c r="B127" s="4" t="s">
        <v>20</v>
      </c>
      <c r="C127" s="32" t="s">
        <v>488</v>
      </c>
      <c r="D127" s="149"/>
      <c r="E127" s="149"/>
      <c r="F127" s="5">
        <v>30</v>
      </c>
      <c r="G127" s="5">
        <v>60</v>
      </c>
      <c r="H127" s="1">
        <f t="shared" si="1"/>
        <v>45</v>
      </c>
      <c r="I127" s="25"/>
      <c r="J127" s="25"/>
      <c r="K127" s="8"/>
      <c r="L127" s="19"/>
    </row>
    <row r="128" spans="1:12" ht="75" hidden="1" x14ac:dyDescent="0.25">
      <c r="A128" s="22"/>
      <c r="B128" s="4" t="s">
        <v>20</v>
      </c>
      <c r="C128" s="32" t="s">
        <v>489</v>
      </c>
      <c r="D128" s="149"/>
      <c r="E128" s="149"/>
      <c r="F128" s="5">
        <v>120</v>
      </c>
      <c r="G128" s="5">
        <v>240</v>
      </c>
      <c r="H128" s="1">
        <f t="shared" si="1"/>
        <v>180</v>
      </c>
      <c r="I128" s="25"/>
      <c r="J128" s="25"/>
      <c r="K128" s="8"/>
      <c r="L128" s="19"/>
    </row>
    <row r="129" spans="1:12" ht="120.75" customHeight="1" x14ac:dyDescent="0.25">
      <c r="A129" s="137">
        <v>16</v>
      </c>
      <c r="B129" s="148" t="s">
        <v>490</v>
      </c>
      <c r="C129" s="148"/>
      <c r="D129" s="150" t="s">
        <v>19</v>
      </c>
      <c r="E129" s="150"/>
      <c r="F129" s="1">
        <f>SUM(F130:F136)</f>
        <v>410</v>
      </c>
      <c r="G129" s="1">
        <f>SUM(G130:G136)</f>
        <v>820</v>
      </c>
      <c r="H129" s="1">
        <f t="shared" si="1"/>
        <v>615</v>
      </c>
      <c r="I129" s="1">
        <v>6000</v>
      </c>
      <c r="J129" s="1">
        <v>1</v>
      </c>
      <c r="K129" s="7">
        <f>(J129*H129)/I129</f>
        <v>0.10249999999999999</v>
      </c>
      <c r="L129" s="131" t="s">
        <v>491</v>
      </c>
    </row>
    <row r="130" spans="1:12" ht="75" hidden="1" x14ac:dyDescent="0.25">
      <c r="A130" s="54"/>
      <c r="B130" s="38" t="s">
        <v>20</v>
      </c>
      <c r="C130" s="39" t="s">
        <v>492</v>
      </c>
      <c r="D130" s="151"/>
      <c r="E130" s="151"/>
      <c r="F130" s="40">
        <v>60</v>
      </c>
      <c r="G130" s="40">
        <v>120</v>
      </c>
      <c r="H130" s="41">
        <f t="shared" si="1"/>
        <v>90</v>
      </c>
      <c r="I130" s="42"/>
      <c r="J130" s="42"/>
      <c r="K130" s="43"/>
      <c r="L130" s="44"/>
    </row>
    <row r="131" spans="1:12" ht="75" hidden="1" x14ac:dyDescent="0.25">
      <c r="A131" s="22"/>
      <c r="B131" s="4" t="s">
        <v>20</v>
      </c>
      <c r="C131" s="32" t="s">
        <v>493</v>
      </c>
      <c r="D131" s="149"/>
      <c r="E131" s="149"/>
      <c r="F131" s="5">
        <v>5</v>
      </c>
      <c r="G131" s="5">
        <v>10</v>
      </c>
      <c r="H131" s="1">
        <f t="shared" si="1"/>
        <v>7.5</v>
      </c>
      <c r="I131" s="25"/>
      <c r="J131" s="25"/>
      <c r="K131" s="8"/>
      <c r="L131" s="19"/>
    </row>
    <row r="132" spans="1:12" ht="63" hidden="1" customHeight="1" x14ac:dyDescent="0.25">
      <c r="A132" s="22"/>
      <c r="B132" s="4" t="s">
        <v>20</v>
      </c>
      <c r="C132" s="32" t="s">
        <v>494</v>
      </c>
      <c r="D132" s="149"/>
      <c r="E132" s="149"/>
      <c r="F132" s="5">
        <v>30</v>
      </c>
      <c r="G132" s="5">
        <v>60</v>
      </c>
      <c r="H132" s="1">
        <f t="shared" si="1"/>
        <v>45</v>
      </c>
      <c r="I132" s="25"/>
      <c r="J132" s="25"/>
      <c r="K132" s="8"/>
      <c r="L132" s="19"/>
    </row>
    <row r="133" spans="1:12" ht="45" hidden="1" x14ac:dyDescent="0.25">
      <c r="A133" s="22"/>
      <c r="B133" s="4" t="s">
        <v>20</v>
      </c>
      <c r="C133" s="32" t="s">
        <v>495</v>
      </c>
      <c r="D133" s="149"/>
      <c r="E133" s="149"/>
      <c r="F133" s="5">
        <v>120</v>
      </c>
      <c r="G133" s="5">
        <v>240</v>
      </c>
      <c r="H133" s="1">
        <f t="shared" si="1"/>
        <v>180</v>
      </c>
      <c r="I133" s="25"/>
      <c r="J133" s="25"/>
      <c r="K133" s="8"/>
      <c r="L133" s="19"/>
    </row>
    <row r="134" spans="1:12" ht="45" hidden="1" x14ac:dyDescent="0.25">
      <c r="A134" s="22"/>
      <c r="B134" s="4" t="s">
        <v>20</v>
      </c>
      <c r="C134" s="32" t="s">
        <v>496</v>
      </c>
      <c r="D134" s="149"/>
      <c r="E134" s="149"/>
      <c r="F134" s="5">
        <v>120</v>
      </c>
      <c r="G134" s="5">
        <v>240</v>
      </c>
      <c r="H134" s="1">
        <f t="shared" si="1"/>
        <v>180</v>
      </c>
      <c r="I134" s="25"/>
      <c r="J134" s="25"/>
      <c r="K134" s="8"/>
      <c r="L134" s="19"/>
    </row>
    <row r="135" spans="1:12" ht="60" hidden="1" x14ac:dyDescent="0.25">
      <c r="A135" s="54"/>
      <c r="B135" s="38" t="s">
        <v>20</v>
      </c>
      <c r="C135" s="39" t="s">
        <v>497</v>
      </c>
      <c r="D135" s="151"/>
      <c r="E135" s="151"/>
      <c r="F135" s="40">
        <v>15</v>
      </c>
      <c r="G135" s="40">
        <v>30</v>
      </c>
      <c r="H135" s="41">
        <f t="shared" si="1"/>
        <v>22.5</v>
      </c>
      <c r="I135" s="42"/>
      <c r="J135" s="42"/>
      <c r="K135" s="43"/>
      <c r="L135" s="44"/>
    </row>
    <row r="136" spans="1:12" ht="75" hidden="1" x14ac:dyDescent="0.25">
      <c r="A136" s="22"/>
      <c r="B136" s="4" t="s">
        <v>20</v>
      </c>
      <c r="C136" s="32" t="s">
        <v>498</v>
      </c>
      <c r="D136" s="149"/>
      <c r="E136" s="149"/>
      <c r="F136" s="5">
        <v>60</v>
      </c>
      <c r="G136" s="5">
        <v>120</v>
      </c>
      <c r="H136" s="1">
        <f t="shared" si="1"/>
        <v>90</v>
      </c>
      <c r="I136" s="25"/>
      <c r="J136" s="25"/>
      <c r="K136" s="8"/>
      <c r="L136" s="19"/>
    </row>
    <row r="137" spans="1:12" ht="121.5" customHeight="1" x14ac:dyDescent="0.25">
      <c r="A137" s="22">
        <v>17</v>
      </c>
      <c r="B137" s="148" t="s">
        <v>499</v>
      </c>
      <c r="C137" s="148"/>
      <c r="D137" s="150" t="s">
        <v>19</v>
      </c>
      <c r="E137" s="150"/>
      <c r="F137" s="1">
        <f>SUM(F138:F143)</f>
        <v>705</v>
      </c>
      <c r="G137" s="1">
        <f>SUM(G138:G143)</f>
        <v>1410</v>
      </c>
      <c r="H137" s="1">
        <f t="shared" si="1"/>
        <v>1057.5</v>
      </c>
      <c r="I137" s="1">
        <v>72000</v>
      </c>
      <c r="J137" s="1">
        <v>1</v>
      </c>
      <c r="K137" s="7">
        <f>(J137*H137)/I137</f>
        <v>1.4687499999999999E-2</v>
      </c>
      <c r="L137" s="19"/>
    </row>
    <row r="138" spans="1:12" ht="60" hidden="1" x14ac:dyDescent="0.25">
      <c r="A138" s="22"/>
      <c r="B138" s="4" t="s">
        <v>20</v>
      </c>
      <c r="C138" s="32" t="s">
        <v>500</v>
      </c>
      <c r="D138" s="150"/>
      <c r="E138" s="150"/>
      <c r="F138" s="1">
        <v>150</v>
      </c>
      <c r="G138" s="1">
        <v>300</v>
      </c>
      <c r="H138" s="1">
        <f t="shared" ref="H138:H201" si="2">AVERAGE(F138:G138)</f>
        <v>225</v>
      </c>
      <c r="I138" s="1"/>
      <c r="J138" s="1"/>
      <c r="K138" s="2"/>
      <c r="L138" s="19"/>
    </row>
    <row r="139" spans="1:12" ht="60" hidden="1" x14ac:dyDescent="0.25">
      <c r="A139" s="54"/>
      <c r="B139" s="38" t="s">
        <v>20</v>
      </c>
      <c r="C139" s="39" t="s">
        <v>501</v>
      </c>
      <c r="D139" s="162"/>
      <c r="E139" s="162"/>
      <c r="F139" s="41">
        <v>15</v>
      </c>
      <c r="G139" s="41">
        <v>30</v>
      </c>
      <c r="H139" s="41">
        <f t="shared" si="2"/>
        <v>22.5</v>
      </c>
      <c r="I139" s="41"/>
      <c r="J139" s="41"/>
      <c r="K139" s="73"/>
      <c r="L139" s="44"/>
    </row>
    <row r="140" spans="1:12" ht="48" hidden="1" customHeight="1" x14ac:dyDescent="0.25">
      <c r="A140" s="22"/>
      <c r="B140" s="4" t="s">
        <v>20</v>
      </c>
      <c r="C140" s="32" t="s">
        <v>300</v>
      </c>
      <c r="D140" s="150"/>
      <c r="E140" s="150"/>
      <c r="F140" s="1">
        <v>60</v>
      </c>
      <c r="G140" s="1">
        <v>120</v>
      </c>
      <c r="H140" s="1">
        <f t="shared" si="2"/>
        <v>90</v>
      </c>
      <c r="I140" s="1"/>
      <c r="J140" s="1"/>
      <c r="K140" s="2"/>
      <c r="L140" s="19"/>
    </row>
    <row r="141" spans="1:12" ht="30" hidden="1" x14ac:dyDescent="0.25">
      <c r="A141" s="22"/>
      <c r="B141" s="4" t="s">
        <v>20</v>
      </c>
      <c r="C141" s="32" t="s">
        <v>502</v>
      </c>
      <c r="D141" s="150"/>
      <c r="E141" s="150"/>
      <c r="F141" s="1">
        <v>300</v>
      </c>
      <c r="G141" s="1">
        <v>600</v>
      </c>
      <c r="H141" s="1">
        <f t="shared" si="2"/>
        <v>450</v>
      </c>
      <c r="I141" s="1"/>
      <c r="J141" s="1"/>
      <c r="K141" s="2"/>
      <c r="L141" s="19"/>
    </row>
    <row r="142" spans="1:12" ht="45" hidden="1" x14ac:dyDescent="0.25">
      <c r="A142" s="22"/>
      <c r="B142" s="4" t="s">
        <v>20</v>
      </c>
      <c r="C142" s="32" t="s">
        <v>503</v>
      </c>
      <c r="D142" s="150"/>
      <c r="E142" s="150"/>
      <c r="F142" s="1">
        <v>30</v>
      </c>
      <c r="G142" s="1">
        <v>60</v>
      </c>
      <c r="H142" s="1">
        <f t="shared" si="2"/>
        <v>45</v>
      </c>
      <c r="I142" s="1"/>
      <c r="J142" s="1"/>
      <c r="K142" s="2"/>
      <c r="L142" s="19"/>
    </row>
    <row r="143" spans="1:12" ht="60" hidden="1" x14ac:dyDescent="0.25">
      <c r="A143" s="22"/>
      <c r="B143" s="4" t="s">
        <v>20</v>
      </c>
      <c r="C143" s="32" t="s">
        <v>504</v>
      </c>
      <c r="D143" s="150"/>
      <c r="E143" s="150"/>
      <c r="F143" s="1">
        <v>150</v>
      </c>
      <c r="G143" s="1">
        <v>300</v>
      </c>
      <c r="H143" s="1">
        <f t="shared" si="2"/>
        <v>225</v>
      </c>
      <c r="I143" s="1"/>
      <c r="J143" s="1"/>
      <c r="K143" s="2"/>
      <c r="L143" s="19"/>
    </row>
    <row r="144" spans="1:12" ht="123" customHeight="1" x14ac:dyDescent="0.25">
      <c r="A144" s="130">
        <v>18</v>
      </c>
      <c r="B144" s="163" t="s">
        <v>505</v>
      </c>
      <c r="C144" s="163"/>
      <c r="D144" s="162" t="s">
        <v>19</v>
      </c>
      <c r="E144" s="162"/>
      <c r="F144" s="41">
        <f>SUM(F145:F151)</f>
        <v>555</v>
      </c>
      <c r="G144" s="41">
        <f>SUM(G145:G151)</f>
        <v>1110</v>
      </c>
      <c r="H144" s="41">
        <f t="shared" si="2"/>
        <v>832.5</v>
      </c>
      <c r="I144" s="41">
        <v>72000</v>
      </c>
      <c r="J144" s="41">
        <v>1</v>
      </c>
      <c r="K144" s="46">
        <f>(J144*H144)/I144</f>
        <v>1.15625E-2</v>
      </c>
      <c r="L144" s="44"/>
    </row>
    <row r="145" spans="1:12" ht="78" hidden="1" customHeight="1" x14ac:dyDescent="0.25">
      <c r="A145" s="22"/>
      <c r="B145" s="4" t="s">
        <v>20</v>
      </c>
      <c r="C145" s="32" t="s">
        <v>506</v>
      </c>
      <c r="D145" s="150"/>
      <c r="E145" s="150"/>
      <c r="F145" s="5">
        <v>150</v>
      </c>
      <c r="G145" s="5">
        <v>300</v>
      </c>
      <c r="H145" s="1">
        <f t="shared" si="2"/>
        <v>225</v>
      </c>
      <c r="I145" s="1"/>
      <c r="J145" s="1"/>
      <c r="K145" s="2"/>
      <c r="L145" s="19"/>
    </row>
    <row r="146" spans="1:12" ht="90" hidden="1" x14ac:dyDescent="0.25">
      <c r="A146" s="22"/>
      <c r="B146" s="4" t="s">
        <v>20</v>
      </c>
      <c r="C146" s="32" t="s">
        <v>507</v>
      </c>
      <c r="D146" s="150"/>
      <c r="E146" s="150"/>
      <c r="F146" s="5">
        <v>15</v>
      </c>
      <c r="G146" s="5">
        <v>30</v>
      </c>
      <c r="H146" s="1">
        <f t="shared" si="2"/>
        <v>22.5</v>
      </c>
      <c r="I146" s="1"/>
      <c r="J146" s="1"/>
      <c r="K146" s="2"/>
      <c r="L146" s="19"/>
    </row>
    <row r="147" spans="1:12" ht="60" hidden="1" x14ac:dyDescent="0.25">
      <c r="A147" s="22"/>
      <c r="B147" s="4" t="s">
        <v>20</v>
      </c>
      <c r="C147" s="32" t="s">
        <v>508</v>
      </c>
      <c r="D147" s="150"/>
      <c r="E147" s="150"/>
      <c r="F147" s="5">
        <v>60</v>
      </c>
      <c r="G147" s="5">
        <v>120</v>
      </c>
      <c r="H147" s="1">
        <f t="shared" si="2"/>
        <v>90</v>
      </c>
      <c r="I147" s="1"/>
      <c r="J147" s="1"/>
      <c r="K147" s="2"/>
      <c r="L147" s="19"/>
    </row>
    <row r="148" spans="1:12" ht="45.75" hidden="1" customHeight="1" x14ac:dyDescent="0.25">
      <c r="A148" s="22"/>
      <c r="B148" s="4" t="s">
        <v>20</v>
      </c>
      <c r="C148" s="32" t="s">
        <v>509</v>
      </c>
      <c r="D148" s="150"/>
      <c r="E148" s="150"/>
      <c r="F148" s="5">
        <v>60</v>
      </c>
      <c r="G148" s="5">
        <v>120</v>
      </c>
      <c r="H148" s="1">
        <f t="shared" si="2"/>
        <v>90</v>
      </c>
      <c r="I148" s="1"/>
      <c r="J148" s="1"/>
      <c r="K148" s="2"/>
      <c r="L148" s="19"/>
    </row>
    <row r="149" spans="1:12" ht="45" hidden="1" x14ac:dyDescent="0.25">
      <c r="A149" s="54"/>
      <c r="B149" s="38" t="s">
        <v>20</v>
      </c>
      <c r="C149" s="39" t="s">
        <v>510</v>
      </c>
      <c r="D149" s="162"/>
      <c r="E149" s="162"/>
      <c r="F149" s="40">
        <v>120</v>
      </c>
      <c r="G149" s="40">
        <v>240</v>
      </c>
      <c r="H149" s="41">
        <f t="shared" si="2"/>
        <v>180</v>
      </c>
      <c r="I149" s="41"/>
      <c r="J149" s="41"/>
      <c r="K149" s="73"/>
      <c r="L149" s="44"/>
    </row>
    <row r="150" spans="1:12" ht="60.75" hidden="1" customHeight="1" x14ac:dyDescent="0.25">
      <c r="A150" s="22"/>
      <c r="B150" s="4" t="s">
        <v>20</v>
      </c>
      <c r="C150" s="32" t="s">
        <v>511</v>
      </c>
      <c r="D150" s="150"/>
      <c r="E150" s="150"/>
      <c r="F150" s="5">
        <v>30</v>
      </c>
      <c r="G150" s="5">
        <v>60</v>
      </c>
      <c r="H150" s="1">
        <f t="shared" si="2"/>
        <v>45</v>
      </c>
      <c r="I150" s="1"/>
      <c r="J150" s="1"/>
      <c r="K150" s="2"/>
      <c r="L150" s="19"/>
    </row>
    <row r="151" spans="1:12" ht="90" hidden="1" x14ac:dyDescent="0.25">
      <c r="A151" s="22"/>
      <c r="B151" s="4" t="s">
        <v>20</v>
      </c>
      <c r="C151" s="32" t="s">
        <v>512</v>
      </c>
      <c r="D151" s="150"/>
      <c r="E151" s="150"/>
      <c r="F151" s="5">
        <v>120</v>
      </c>
      <c r="G151" s="5">
        <v>240</v>
      </c>
      <c r="H151" s="1">
        <f t="shared" si="2"/>
        <v>180</v>
      </c>
      <c r="I151" s="1"/>
      <c r="J151" s="1"/>
      <c r="K151" s="2"/>
      <c r="L151" s="19"/>
    </row>
    <row r="152" spans="1:12" ht="122.25" customHeight="1" x14ac:dyDescent="0.25">
      <c r="A152" s="22">
        <v>19</v>
      </c>
      <c r="B152" s="148" t="s">
        <v>513</v>
      </c>
      <c r="C152" s="148"/>
      <c r="D152" s="150" t="s">
        <v>19</v>
      </c>
      <c r="E152" s="150"/>
      <c r="F152" s="1">
        <f>SUM(F153:F159)</f>
        <v>410</v>
      </c>
      <c r="G152" s="1">
        <f>SUM(G153:G159)</f>
        <v>820</v>
      </c>
      <c r="H152" s="1">
        <f t="shared" si="2"/>
        <v>615</v>
      </c>
      <c r="I152" s="1">
        <v>6000</v>
      </c>
      <c r="J152" s="1">
        <v>1</v>
      </c>
      <c r="K152" s="7">
        <f>(J152*H152)/I152</f>
        <v>0.10249999999999999</v>
      </c>
      <c r="L152" s="19"/>
    </row>
    <row r="153" spans="1:12" ht="75" hidden="1" x14ac:dyDescent="0.25">
      <c r="A153" s="54"/>
      <c r="B153" s="38" t="s">
        <v>20</v>
      </c>
      <c r="C153" s="47" t="s">
        <v>514</v>
      </c>
      <c r="D153" s="162"/>
      <c r="E153" s="162"/>
      <c r="F153" s="40">
        <v>60</v>
      </c>
      <c r="G153" s="40">
        <v>120</v>
      </c>
      <c r="H153" s="41">
        <f t="shared" si="2"/>
        <v>90</v>
      </c>
      <c r="I153" s="41"/>
      <c r="J153" s="41"/>
      <c r="K153" s="73"/>
      <c r="L153" s="44"/>
    </row>
    <row r="154" spans="1:12" ht="75" hidden="1" x14ac:dyDescent="0.25">
      <c r="A154" s="22"/>
      <c r="B154" s="4" t="s">
        <v>20</v>
      </c>
      <c r="C154" s="32" t="s">
        <v>515</v>
      </c>
      <c r="D154" s="150"/>
      <c r="E154" s="150"/>
      <c r="F154" s="5">
        <v>5</v>
      </c>
      <c r="G154" s="5">
        <v>10</v>
      </c>
      <c r="H154" s="1">
        <f t="shared" si="2"/>
        <v>7.5</v>
      </c>
      <c r="I154" s="1"/>
      <c r="J154" s="1"/>
      <c r="K154" s="2"/>
      <c r="L154" s="19"/>
    </row>
    <row r="155" spans="1:12" ht="60" hidden="1" x14ac:dyDescent="0.25">
      <c r="A155" s="22"/>
      <c r="B155" s="4" t="s">
        <v>20</v>
      </c>
      <c r="C155" s="32" t="s">
        <v>516</v>
      </c>
      <c r="D155" s="150"/>
      <c r="E155" s="150"/>
      <c r="F155" s="5">
        <v>30</v>
      </c>
      <c r="G155" s="5">
        <v>60</v>
      </c>
      <c r="H155" s="1">
        <f t="shared" si="2"/>
        <v>45</v>
      </c>
      <c r="I155" s="1"/>
      <c r="J155" s="1"/>
      <c r="K155" s="2"/>
      <c r="L155" s="19"/>
    </row>
    <row r="156" spans="1:12" ht="46.5" hidden="1" customHeight="1" x14ac:dyDescent="0.25">
      <c r="A156" s="22"/>
      <c r="B156" s="4" t="s">
        <v>20</v>
      </c>
      <c r="C156" s="32" t="s">
        <v>517</v>
      </c>
      <c r="D156" s="150"/>
      <c r="E156" s="150"/>
      <c r="F156" s="5">
        <v>120</v>
      </c>
      <c r="G156" s="5">
        <v>240</v>
      </c>
      <c r="H156" s="1">
        <f t="shared" si="2"/>
        <v>180</v>
      </c>
      <c r="I156" s="1"/>
      <c r="J156" s="1"/>
      <c r="K156" s="2"/>
      <c r="L156" s="19"/>
    </row>
    <row r="157" spans="1:12" ht="48" hidden="1" customHeight="1" x14ac:dyDescent="0.25">
      <c r="A157" s="22"/>
      <c r="B157" s="4" t="s">
        <v>20</v>
      </c>
      <c r="C157" s="32" t="s">
        <v>518</v>
      </c>
      <c r="D157" s="150"/>
      <c r="E157" s="150"/>
      <c r="F157" s="5">
        <v>120</v>
      </c>
      <c r="G157" s="5">
        <v>240</v>
      </c>
      <c r="H157" s="1">
        <f t="shared" si="2"/>
        <v>180</v>
      </c>
      <c r="I157" s="1"/>
      <c r="J157" s="1"/>
      <c r="K157" s="2"/>
      <c r="L157" s="19"/>
    </row>
    <row r="158" spans="1:12" ht="60" hidden="1" x14ac:dyDescent="0.25">
      <c r="A158" s="54"/>
      <c r="B158" s="38" t="s">
        <v>20</v>
      </c>
      <c r="C158" s="39" t="s">
        <v>519</v>
      </c>
      <c r="D158" s="162"/>
      <c r="E158" s="162"/>
      <c r="F158" s="40">
        <v>15</v>
      </c>
      <c r="G158" s="40">
        <v>30</v>
      </c>
      <c r="H158" s="41">
        <f t="shared" si="2"/>
        <v>22.5</v>
      </c>
      <c r="I158" s="41"/>
      <c r="J158" s="41"/>
      <c r="K158" s="73"/>
      <c r="L158" s="44"/>
    </row>
    <row r="159" spans="1:12" ht="75" hidden="1" x14ac:dyDescent="0.25">
      <c r="A159" s="22"/>
      <c r="B159" s="4" t="s">
        <v>20</v>
      </c>
      <c r="C159" s="32" t="s">
        <v>520</v>
      </c>
      <c r="D159" s="150"/>
      <c r="E159" s="150"/>
      <c r="F159" s="5">
        <v>60</v>
      </c>
      <c r="G159" s="5">
        <v>120</v>
      </c>
      <c r="H159" s="1">
        <f t="shared" si="2"/>
        <v>90</v>
      </c>
      <c r="I159" s="1"/>
      <c r="J159" s="1"/>
      <c r="K159" s="2"/>
      <c r="L159" s="19"/>
    </row>
    <row r="160" spans="1:12" ht="123.75" customHeight="1" x14ac:dyDescent="0.25">
      <c r="A160" s="137">
        <v>20</v>
      </c>
      <c r="B160" s="148" t="s">
        <v>521</v>
      </c>
      <c r="C160" s="148"/>
      <c r="D160" s="150" t="s">
        <v>19</v>
      </c>
      <c r="E160" s="150"/>
      <c r="F160" s="1">
        <f>SUM(F161:F167)</f>
        <v>555</v>
      </c>
      <c r="G160" s="1">
        <f>SUM(G161:G167)</f>
        <v>1110</v>
      </c>
      <c r="H160" s="1">
        <f t="shared" si="2"/>
        <v>832.5</v>
      </c>
      <c r="I160" s="1">
        <v>72000</v>
      </c>
      <c r="J160" s="1">
        <v>1</v>
      </c>
      <c r="K160" s="7">
        <f>(J160*H160)/I160</f>
        <v>1.15625E-2</v>
      </c>
      <c r="L160" s="19"/>
    </row>
    <row r="161" spans="1:12" ht="75" hidden="1" x14ac:dyDescent="0.25">
      <c r="A161" s="22"/>
      <c r="B161" s="4" t="s">
        <v>20</v>
      </c>
      <c r="C161" s="32" t="s">
        <v>522</v>
      </c>
      <c r="D161" s="150"/>
      <c r="E161" s="150"/>
      <c r="F161" s="5">
        <v>150</v>
      </c>
      <c r="G161" s="5">
        <v>300</v>
      </c>
      <c r="H161" s="1">
        <f t="shared" si="2"/>
        <v>225</v>
      </c>
      <c r="I161" s="1"/>
      <c r="J161" s="1"/>
      <c r="K161" s="2"/>
      <c r="L161" s="19"/>
    </row>
    <row r="162" spans="1:12" ht="75" hidden="1" x14ac:dyDescent="0.25">
      <c r="A162" s="54"/>
      <c r="B162" s="38" t="s">
        <v>20</v>
      </c>
      <c r="C162" s="39" t="s">
        <v>523</v>
      </c>
      <c r="D162" s="162"/>
      <c r="E162" s="162"/>
      <c r="F162" s="40">
        <v>15</v>
      </c>
      <c r="G162" s="40">
        <v>30</v>
      </c>
      <c r="H162" s="41">
        <f t="shared" si="2"/>
        <v>22.5</v>
      </c>
      <c r="I162" s="41"/>
      <c r="J162" s="41"/>
      <c r="K162" s="73"/>
      <c r="L162" s="44"/>
    </row>
    <row r="163" spans="1:12" ht="60" hidden="1" x14ac:dyDescent="0.25">
      <c r="A163" s="22"/>
      <c r="B163" s="4" t="s">
        <v>20</v>
      </c>
      <c r="C163" s="32" t="s">
        <v>524</v>
      </c>
      <c r="D163" s="150"/>
      <c r="E163" s="150"/>
      <c r="F163" s="5">
        <v>60</v>
      </c>
      <c r="G163" s="5">
        <v>120</v>
      </c>
      <c r="H163" s="1">
        <f t="shared" si="2"/>
        <v>90</v>
      </c>
      <c r="I163" s="1"/>
      <c r="J163" s="1"/>
      <c r="K163" s="2"/>
      <c r="L163" s="19"/>
    </row>
    <row r="164" spans="1:12" ht="45" hidden="1" x14ac:dyDescent="0.25">
      <c r="A164" s="22"/>
      <c r="B164" s="4" t="s">
        <v>20</v>
      </c>
      <c r="C164" s="32" t="s">
        <v>525</v>
      </c>
      <c r="D164" s="150"/>
      <c r="E164" s="150"/>
      <c r="F164" s="5">
        <v>60</v>
      </c>
      <c r="G164" s="5">
        <v>120</v>
      </c>
      <c r="H164" s="1">
        <f t="shared" si="2"/>
        <v>90</v>
      </c>
      <c r="I164" s="1"/>
      <c r="J164" s="1"/>
      <c r="K164" s="2"/>
      <c r="L164" s="19"/>
    </row>
    <row r="165" spans="1:12" ht="45" hidden="1" x14ac:dyDescent="0.25">
      <c r="A165" s="22"/>
      <c r="B165" s="4" t="s">
        <v>20</v>
      </c>
      <c r="C165" s="32" t="s">
        <v>526</v>
      </c>
      <c r="D165" s="150"/>
      <c r="E165" s="150"/>
      <c r="F165" s="5">
        <v>120</v>
      </c>
      <c r="G165" s="5">
        <v>240</v>
      </c>
      <c r="H165" s="1">
        <f t="shared" si="2"/>
        <v>180</v>
      </c>
      <c r="I165" s="1"/>
      <c r="J165" s="1"/>
      <c r="K165" s="2"/>
      <c r="L165" s="19"/>
    </row>
    <row r="166" spans="1:12" ht="60" hidden="1" x14ac:dyDescent="0.25">
      <c r="A166" s="22"/>
      <c r="B166" s="4" t="s">
        <v>20</v>
      </c>
      <c r="C166" s="32" t="s">
        <v>527</v>
      </c>
      <c r="D166" s="150"/>
      <c r="E166" s="150"/>
      <c r="F166" s="5">
        <v>30</v>
      </c>
      <c r="G166" s="5">
        <v>60</v>
      </c>
      <c r="H166" s="1">
        <f t="shared" si="2"/>
        <v>45</v>
      </c>
      <c r="I166" s="1"/>
      <c r="J166" s="1"/>
      <c r="K166" s="2"/>
      <c r="L166" s="19"/>
    </row>
    <row r="167" spans="1:12" ht="90" hidden="1" x14ac:dyDescent="0.25">
      <c r="A167" s="71"/>
      <c r="B167" s="38" t="s">
        <v>20</v>
      </c>
      <c r="C167" s="39" t="s">
        <v>528</v>
      </c>
      <c r="D167" s="162"/>
      <c r="E167" s="162"/>
      <c r="F167" s="40">
        <v>120</v>
      </c>
      <c r="G167" s="40">
        <v>240</v>
      </c>
      <c r="H167" s="41">
        <f t="shared" si="2"/>
        <v>180</v>
      </c>
      <c r="I167" s="41"/>
      <c r="J167" s="41"/>
      <c r="K167" s="73"/>
      <c r="L167" s="44"/>
    </row>
    <row r="168" spans="1:12" ht="122.25" customHeight="1" x14ac:dyDescent="0.25">
      <c r="A168" s="22">
        <v>21</v>
      </c>
      <c r="B168" s="148" t="s">
        <v>529</v>
      </c>
      <c r="C168" s="148"/>
      <c r="D168" s="150" t="s">
        <v>19</v>
      </c>
      <c r="E168" s="150"/>
      <c r="F168" s="1">
        <f>SUM(F169:F175)</f>
        <v>410</v>
      </c>
      <c r="G168" s="1">
        <f>SUM(G169:G175)</f>
        <v>820</v>
      </c>
      <c r="H168" s="1">
        <f t="shared" si="2"/>
        <v>615</v>
      </c>
      <c r="I168" s="1">
        <v>6000</v>
      </c>
      <c r="J168" s="1">
        <v>1</v>
      </c>
      <c r="K168" s="7">
        <f>(J168*H168)/I168</f>
        <v>0.10249999999999999</v>
      </c>
      <c r="L168" s="19"/>
    </row>
    <row r="169" spans="1:12" ht="75" hidden="1" x14ac:dyDescent="0.25">
      <c r="A169" s="22"/>
      <c r="B169" s="4" t="s">
        <v>20</v>
      </c>
      <c r="C169" s="32" t="s">
        <v>530</v>
      </c>
      <c r="D169" s="150"/>
      <c r="E169" s="150"/>
      <c r="F169" s="5">
        <v>60</v>
      </c>
      <c r="G169" s="5">
        <v>120</v>
      </c>
      <c r="H169" s="1">
        <f t="shared" si="2"/>
        <v>90</v>
      </c>
      <c r="I169" s="1"/>
      <c r="J169" s="1"/>
      <c r="K169" s="2"/>
      <c r="L169" s="19"/>
    </row>
    <row r="170" spans="1:12" ht="75" hidden="1" x14ac:dyDescent="0.25">
      <c r="A170" s="22"/>
      <c r="B170" s="4" t="s">
        <v>20</v>
      </c>
      <c r="C170" s="32" t="s">
        <v>531</v>
      </c>
      <c r="D170" s="150"/>
      <c r="E170" s="150"/>
      <c r="F170" s="5">
        <v>5</v>
      </c>
      <c r="G170" s="5">
        <v>10</v>
      </c>
      <c r="H170" s="1">
        <f t="shared" si="2"/>
        <v>7.5</v>
      </c>
      <c r="I170" s="1"/>
      <c r="J170" s="1"/>
      <c r="K170" s="2"/>
      <c r="L170" s="19"/>
    </row>
    <row r="171" spans="1:12" ht="45" hidden="1" customHeight="1" x14ac:dyDescent="0.25">
      <c r="A171" s="71"/>
      <c r="B171" s="38" t="s">
        <v>20</v>
      </c>
      <c r="C171" s="39" t="s">
        <v>532</v>
      </c>
      <c r="D171" s="162"/>
      <c r="E171" s="162"/>
      <c r="F171" s="40">
        <v>30</v>
      </c>
      <c r="G171" s="40">
        <v>60</v>
      </c>
      <c r="H171" s="41">
        <f t="shared" si="2"/>
        <v>45</v>
      </c>
      <c r="I171" s="41"/>
      <c r="J171" s="41"/>
      <c r="K171" s="73"/>
      <c r="L171" s="44"/>
    </row>
    <row r="172" spans="1:12" ht="45" hidden="1" x14ac:dyDescent="0.25">
      <c r="A172" s="22"/>
      <c r="B172" s="4" t="s">
        <v>20</v>
      </c>
      <c r="C172" s="32" t="s">
        <v>533</v>
      </c>
      <c r="D172" s="150"/>
      <c r="E172" s="150"/>
      <c r="F172" s="5">
        <v>120</v>
      </c>
      <c r="G172" s="5">
        <v>240</v>
      </c>
      <c r="H172" s="1">
        <f t="shared" si="2"/>
        <v>180</v>
      </c>
      <c r="I172" s="1"/>
      <c r="J172" s="1"/>
      <c r="K172" s="2"/>
      <c r="L172" s="19"/>
    </row>
    <row r="173" spans="1:12" ht="45" hidden="1" x14ac:dyDescent="0.25">
      <c r="A173" s="22"/>
      <c r="B173" s="4" t="s">
        <v>20</v>
      </c>
      <c r="C173" s="32" t="s">
        <v>534</v>
      </c>
      <c r="D173" s="150"/>
      <c r="E173" s="150"/>
      <c r="F173" s="5">
        <v>120</v>
      </c>
      <c r="G173" s="5">
        <v>240</v>
      </c>
      <c r="H173" s="1">
        <f t="shared" si="2"/>
        <v>180</v>
      </c>
      <c r="I173" s="1"/>
      <c r="J173" s="1"/>
      <c r="K173" s="2"/>
      <c r="L173" s="19"/>
    </row>
    <row r="174" spans="1:12" ht="60" hidden="1" x14ac:dyDescent="0.25">
      <c r="A174" s="22"/>
      <c r="B174" s="4" t="s">
        <v>20</v>
      </c>
      <c r="C174" s="32" t="s">
        <v>535</v>
      </c>
      <c r="D174" s="150"/>
      <c r="E174" s="150"/>
      <c r="F174" s="5">
        <v>15</v>
      </c>
      <c r="G174" s="5">
        <v>30</v>
      </c>
      <c r="H174" s="1">
        <f t="shared" si="2"/>
        <v>22.5</v>
      </c>
      <c r="I174" s="1"/>
      <c r="J174" s="1"/>
      <c r="K174" s="2"/>
      <c r="L174" s="19"/>
    </row>
    <row r="175" spans="1:12" ht="80.099999999999994" hidden="1" customHeight="1" x14ac:dyDescent="0.25">
      <c r="A175" s="132"/>
      <c r="B175" s="4" t="s">
        <v>20</v>
      </c>
      <c r="C175" s="70" t="s">
        <v>536</v>
      </c>
      <c r="D175" s="150"/>
      <c r="E175" s="150"/>
      <c r="F175" s="5">
        <v>60</v>
      </c>
      <c r="G175" s="5">
        <v>120</v>
      </c>
      <c r="H175" s="1">
        <f t="shared" si="2"/>
        <v>90</v>
      </c>
      <c r="I175" s="1"/>
      <c r="J175" s="1"/>
      <c r="K175" s="2"/>
      <c r="L175" s="19"/>
    </row>
    <row r="176" spans="1:12" ht="141" customHeight="1" x14ac:dyDescent="0.25">
      <c r="A176" s="137">
        <v>22</v>
      </c>
      <c r="B176" s="148" t="s">
        <v>537</v>
      </c>
      <c r="C176" s="148"/>
      <c r="D176" s="150" t="s">
        <v>19</v>
      </c>
      <c r="E176" s="150"/>
      <c r="F176" s="1">
        <f>SUM(F177:F183)</f>
        <v>555</v>
      </c>
      <c r="G176" s="1">
        <f>SUM(G177:G183)</f>
        <v>1110</v>
      </c>
      <c r="H176" s="1">
        <f t="shared" si="2"/>
        <v>832.5</v>
      </c>
      <c r="I176" s="1">
        <v>72000</v>
      </c>
      <c r="J176" s="1">
        <v>1</v>
      </c>
      <c r="K176" s="7">
        <f>(J176*H176)/I176</f>
        <v>1.15625E-2</v>
      </c>
      <c r="L176" s="19"/>
    </row>
    <row r="177" spans="1:12" ht="90" hidden="1" x14ac:dyDescent="0.25">
      <c r="A177" s="22"/>
      <c r="B177" s="4" t="s">
        <v>20</v>
      </c>
      <c r="C177" s="32" t="s">
        <v>538</v>
      </c>
      <c r="D177" s="150"/>
      <c r="E177" s="150"/>
      <c r="F177" s="5">
        <v>150</v>
      </c>
      <c r="G177" s="5">
        <v>300</v>
      </c>
      <c r="H177" s="1">
        <f t="shared" si="2"/>
        <v>225</v>
      </c>
      <c r="I177" s="1"/>
      <c r="J177" s="1"/>
      <c r="K177" s="2"/>
      <c r="L177" s="19"/>
    </row>
    <row r="178" spans="1:12" ht="90" hidden="1" customHeight="1" x14ac:dyDescent="0.25">
      <c r="A178" s="128"/>
      <c r="B178" s="38" t="s">
        <v>20</v>
      </c>
      <c r="C178" s="39" t="s">
        <v>539</v>
      </c>
      <c r="D178" s="162"/>
      <c r="E178" s="162"/>
      <c r="F178" s="40">
        <v>15</v>
      </c>
      <c r="G178" s="40">
        <v>30</v>
      </c>
      <c r="H178" s="41">
        <f t="shared" si="2"/>
        <v>22.5</v>
      </c>
      <c r="I178" s="41"/>
      <c r="J178" s="41"/>
      <c r="K178" s="73"/>
      <c r="L178" s="44"/>
    </row>
    <row r="179" spans="1:12" ht="62.25" hidden="1" customHeight="1" x14ac:dyDescent="0.25">
      <c r="A179" s="22"/>
      <c r="B179" s="4" t="s">
        <v>20</v>
      </c>
      <c r="C179" s="32" t="s">
        <v>540</v>
      </c>
      <c r="D179" s="150"/>
      <c r="E179" s="150"/>
      <c r="F179" s="5">
        <v>60</v>
      </c>
      <c r="G179" s="5">
        <v>120</v>
      </c>
      <c r="H179" s="1">
        <f t="shared" si="2"/>
        <v>90</v>
      </c>
      <c r="I179" s="1"/>
      <c r="J179" s="1"/>
      <c r="K179" s="2"/>
      <c r="L179" s="19"/>
    </row>
    <row r="180" spans="1:12" ht="60" hidden="1" x14ac:dyDescent="0.25">
      <c r="A180" s="22"/>
      <c r="B180" s="4" t="s">
        <v>20</v>
      </c>
      <c r="C180" s="32" t="s">
        <v>541</v>
      </c>
      <c r="D180" s="150"/>
      <c r="E180" s="150"/>
      <c r="F180" s="5">
        <v>60</v>
      </c>
      <c r="G180" s="5">
        <v>120</v>
      </c>
      <c r="H180" s="1">
        <f t="shared" si="2"/>
        <v>90</v>
      </c>
      <c r="I180" s="1"/>
      <c r="J180" s="1"/>
      <c r="K180" s="2"/>
      <c r="L180" s="19"/>
    </row>
    <row r="181" spans="1:12" ht="60" hidden="1" x14ac:dyDescent="0.25">
      <c r="A181" s="22"/>
      <c r="B181" s="4" t="s">
        <v>20</v>
      </c>
      <c r="C181" s="32" t="s">
        <v>542</v>
      </c>
      <c r="D181" s="150"/>
      <c r="E181" s="150"/>
      <c r="F181" s="5">
        <v>120</v>
      </c>
      <c r="G181" s="5">
        <v>240</v>
      </c>
      <c r="H181" s="1">
        <f t="shared" si="2"/>
        <v>180</v>
      </c>
      <c r="I181" s="1"/>
      <c r="J181" s="1"/>
      <c r="K181" s="2"/>
      <c r="L181" s="19"/>
    </row>
    <row r="182" spans="1:12" ht="75" hidden="1" x14ac:dyDescent="0.25">
      <c r="A182" s="22"/>
      <c r="B182" s="4" t="s">
        <v>20</v>
      </c>
      <c r="C182" s="32" t="s">
        <v>543</v>
      </c>
      <c r="D182" s="150"/>
      <c r="E182" s="150"/>
      <c r="F182" s="5">
        <v>30</v>
      </c>
      <c r="G182" s="5">
        <v>60</v>
      </c>
      <c r="H182" s="1">
        <f t="shared" si="2"/>
        <v>45</v>
      </c>
      <c r="I182" s="1"/>
      <c r="J182" s="1"/>
      <c r="K182" s="2"/>
      <c r="L182" s="19"/>
    </row>
    <row r="183" spans="1:12" ht="90" hidden="1" x14ac:dyDescent="0.25">
      <c r="A183" s="132"/>
      <c r="B183" s="4" t="s">
        <v>20</v>
      </c>
      <c r="C183" s="70" t="s">
        <v>544</v>
      </c>
      <c r="D183" s="150"/>
      <c r="E183" s="150"/>
      <c r="F183" s="5">
        <v>120</v>
      </c>
      <c r="G183" s="5">
        <v>240</v>
      </c>
      <c r="H183" s="1">
        <f t="shared" si="2"/>
        <v>180</v>
      </c>
      <c r="I183" s="1"/>
      <c r="J183" s="1"/>
      <c r="K183" s="2"/>
      <c r="L183" s="19"/>
    </row>
    <row r="184" spans="1:12" ht="136.5" customHeight="1" x14ac:dyDescent="0.25">
      <c r="A184" s="22">
        <v>23</v>
      </c>
      <c r="B184" s="148" t="s">
        <v>545</v>
      </c>
      <c r="C184" s="148"/>
      <c r="D184" s="150" t="s">
        <v>19</v>
      </c>
      <c r="E184" s="150"/>
      <c r="F184" s="1">
        <f>SUM(F185:F191)</f>
        <v>500</v>
      </c>
      <c r="G184" s="1">
        <f>SUM(G185:G191)</f>
        <v>1000</v>
      </c>
      <c r="H184" s="1">
        <f t="shared" si="2"/>
        <v>750</v>
      </c>
      <c r="I184" s="1">
        <v>72000</v>
      </c>
      <c r="J184" s="1">
        <v>1</v>
      </c>
      <c r="K184" s="21">
        <f>(J184*H184)/I184</f>
        <v>1.0416666666666666E-2</v>
      </c>
      <c r="L184" s="19"/>
    </row>
    <row r="185" spans="1:12" ht="75.75" hidden="1" customHeight="1" x14ac:dyDescent="0.25">
      <c r="A185" s="22"/>
      <c r="B185" s="4" t="s">
        <v>20</v>
      </c>
      <c r="C185" s="32" t="s">
        <v>546</v>
      </c>
      <c r="D185" s="150"/>
      <c r="E185" s="150"/>
      <c r="F185" s="5">
        <v>150</v>
      </c>
      <c r="G185" s="5">
        <v>300</v>
      </c>
      <c r="H185" s="1">
        <f t="shared" si="2"/>
        <v>225</v>
      </c>
      <c r="I185" s="1"/>
      <c r="J185" s="1"/>
      <c r="K185" s="2"/>
      <c r="L185" s="19"/>
    </row>
    <row r="186" spans="1:12" ht="90" hidden="1" x14ac:dyDescent="0.25">
      <c r="A186" s="71"/>
      <c r="B186" s="38" t="s">
        <v>20</v>
      </c>
      <c r="C186" s="39" t="s">
        <v>547</v>
      </c>
      <c r="D186" s="162"/>
      <c r="E186" s="162"/>
      <c r="F186" s="40">
        <v>5</v>
      </c>
      <c r="G186" s="40">
        <v>10</v>
      </c>
      <c r="H186" s="41">
        <f t="shared" si="2"/>
        <v>7.5</v>
      </c>
      <c r="I186" s="41"/>
      <c r="J186" s="41"/>
      <c r="K186" s="73"/>
      <c r="L186" s="44"/>
    </row>
    <row r="187" spans="1:12" ht="60" hidden="1" x14ac:dyDescent="0.25">
      <c r="A187" s="22"/>
      <c r="B187" s="4" t="s">
        <v>20</v>
      </c>
      <c r="C187" s="32" t="s">
        <v>548</v>
      </c>
      <c r="D187" s="150"/>
      <c r="E187" s="150"/>
      <c r="F187" s="5">
        <v>30</v>
      </c>
      <c r="G187" s="5">
        <v>60</v>
      </c>
      <c r="H187" s="1">
        <f t="shared" si="2"/>
        <v>45</v>
      </c>
      <c r="I187" s="1"/>
      <c r="J187" s="1"/>
      <c r="K187" s="2"/>
      <c r="L187" s="19"/>
    </row>
    <row r="188" spans="1:12" ht="48.75" hidden="1" customHeight="1" x14ac:dyDescent="0.25">
      <c r="A188" s="22"/>
      <c r="B188" s="4" t="s">
        <v>20</v>
      </c>
      <c r="C188" s="32" t="s">
        <v>549</v>
      </c>
      <c r="D188" s="150"/>
      <c r="E188" s="150"/>
      <c r="F188" s="5">
        <v>120</v>
      </c>
      <c r="G188" s="5">
        <v>240</v>
      </c>
      <c r="H188" s="1">
        <f t="shared" si="2"/>
        <v>180</v>
      </c>
      <c r="I188" s="1"/>
      <c r="J188" s="1"/>
      <c r="K188" s="2"/>
      <c r="L188" s="19"/>
    </row>
    <row r="189" spans="1:12" ht="46.5" hidden="1" customHeight="1" x14ac:dyDescent="0.25">
      <c r="A189" s="22"/>
      <c r="B189" s="4" t="s">
        <v>20</v>
      </c>
      <c r="C189" s="32" t="s">
        <v>550</v>
      </c>
      <c r="D189" s="150"/>
      <c r="E189" s="150"/>
      <c r="F189" s="5">
        <v>120</v>
      </c>
      <c r="G189" s="5">
        <v>240</v>
      </c>
      <c r="H189" s="1">
        <f t="shared" si="2"/>
        <v>180</v>
      </c>
      <c r="I189" s="1"/>
      <c r="J189" s="1"/>
      <c r="K189" s="2"/>
      <c r="L189" s="19"/>
    </row>
    <row r="190" spans="1:12" ht="75" hidden="1" x14ac:dyDescent="0.25">
      <c r="A190" s="22"/>
      <c r="B190" s="4" t="s">
        <v>20</v>
      </c>
      <c r="C190" s="32" t="s">
        <v>551</v>
      </c>
      <c r="D190" s="150"/>
      <c r="E190" s="150"/>
      <c r="F190" s="5">
        <v>15</v>
      </c>
      <c r="G190" s="5">
        <v>30</v>
      </c>
      <c r="H190" s="1">
        <f t="shared" si="2"/>
        <v>22.5</v>
      </c>
      <c r="I190" s="1"/>
      <c r="J190" s="1"/>
      <c r="K190" s="2"/>
      <c r="L190" s="19"/>
    </row>
    <row r="191" spans="1:12" ht="90" hidden="1" x14ac:dyDescent="0.25">
      <c r="A191" s="132"/>
      <c r="B191" s="4" t="s">
        <v>20</v>
      </c>
      <c r="C191" s="70" t="s">
        <v>552</v>
      </c>
      <c r="D191" s="150"/>
      <c r="E191" s="150"/>
      <c r="F191" s="5">
        <v>60</v>
      </c>
      <c r="G191" s="5">
        <v>120</v>
      </c>
      <c r="H191" s="1">
        <f t="shared" si="2"/>
        <v>90</v>
      </c>
      <c r="I191" s="1"/>
      <c r="J191" s="1"/>
      <c r="K191" s="2"/>
      <c r="L191" s="19"/>
    </row>
    <row r="192" spans="1:12" ht="121.5" customHeight="1" x14ac:dyDescent="0.25">
      <c r="A192" s="137">
        <v>24</v>
      </c>
      <c r="B192" s="148" t="s">
        <v>553</v>
      </c>
      <c r="C192" s="148"/>
      <c r="D192" s="150" t="s">
        <v>19</v>
      </c>
      <c r="E192" s="150"/>
      <c r="F192" s="1">
        <f>SUM(F193:F199)</f>
        <v>555</v>
      </c>
      <c r="G192" s="1">
        <f>SUM(G193:G199)</f>
        <v>1110</v>
      </c>
      <c r="H192" s="1">
        <f t="shared" si="2"/>
        <v>832.5</v>
      </c>
      <c r="I192" s="1">
        <v>72000</v>
      </c>
      <c r="J192" s="1">
        <v>1</v>
      </c>
      <c r="K192" s="7">
        <f>(J192*H192)/I192</f>
        <v>1.15625E-2</v>
      </c>
      <c r="L192" s="131" t="s">
        <v>554</v>
      </c>
    </row>
    <row r="193" spans="1:12" ht="90" hidden="1" x14ac:dyDescent="0.25">
      <c r="A193" s="22"/>
      <c r="B193" s="4" t="s">
        <v>20</v>
      </c>
      <c r="C193" s="32" t="s">
        <v>555</v>
      </c>
      <c r="D193" s="150"/>
      <c r="E193" s="150"/>
      <c r="F193" s="5">
        <v>150</v>
      </c>
      <c r="G193" s="5">
        <v>300</v>
      </c>
      <c r="H193" s="1">
        <f t="shared" si="2"/>
        <v>225</v>
      </c>
      <c r="I193" s="1"/>
      <c r="J193" s="1"/>
      <c r="K193" s="2"/>
      <c r="L193" s="19"/>
    </row>
    <row r="194" spans="1:12" ht="75" hidden="1" x14ac:dyDescent="0.25">
      <c r="A194" s="22"/>
      <c r="B194" s="4" t="s">
        <v>20</v>
      </c>
      <c r="C194" s="32" t="s">
        <v>556</v>
      </c>
      <c r="D194" s="150"/>
      <c r="E194" s="150"/>
      <c r="F194" s="5">
        <v>15</v>
      </c>
      <c r="G194" s="5">
        <v>30</v>
      </c>
      <c r="H194" s="1">
        <f t="shared" si="2"/>
        <v>22.5</v>
      </c>
      <c r="I194" s="1"/>
      <c r="J194" s="1"/>
      <c r="K194" s="2"/>
      <c r="L194" s="19"/>
    </row>
    <row r="195" spans="1:12" ht="60" hidden="1" x14ac:dyDescent="0.25">
      <c r="A195" s="71"/>
      <c r="B195" s="38" t="s">
        <v>20</v>
      </c>
      <c r="C195" s="39" t="s">
        <v>557</v>
      </c>
      <c r="D195" s="162"/>
      <c r="E195" s="162"/>
      <c r="F195" s="40">
        <v>60</v>
      </c>
      <c r="G195" s="40">
        <v>120</v>
      </c>
      <c r="H195" s="41">
        <f t="shared" si="2"/>
        <v>90</v>
      </c>
      <c r="I195" s="41"/>
      <c r="J195" s="41"/>
      <c r="K195" s="73"/>
      <c r="L195" s="44"/>
    </row>
    <row r="196" spans="1:12" ht="45" hidden="1" x14ac:dyDescent="0.25">
      <c r="A196" s="22"/>
      <c r="B196" s="4" t="s">
        <v>20</v>
      </c>
      <c r="C196" s="32" t="s">
        <v>558</v>
      </c>
      <c r="D196" s="150"/>
      <c r="E196" s="150"/>
      <c r="F196" s="5">
        <v>60</v>
      </c>
      <c r="G196" s="5">
        <v>120</v>
      </c>
      <c r="H196" s="1">
        <f t="shared" si="2"/>
        <v>90</v>
      </c>
      <c r="I196" s="1"/>
      <c r="J196" s="1"/>
      <c r="K196" s="2"/>
      <c r="L196" s="19"/>
    </row>
    <row r="197" spans="1:12" ht="45" hidden="1" x14ac:dyDescent="0.25">
      <c r="A197" s="22"/>
      <c r="B197" s="4" t="s">
        <v>20</v>
      </c>
      <c r="C197" s="32" t="s">
        <v>559</v>
      </c>
      <c r="D197" s="150"/>
      <c r="E197" s="150"/>
      <c r="F197" s="5">
        <v>120</v>
      </c>
      <c r="G197" s="5">
        <v>240</v>
      </c>
      <c r="H197" s="1">
        <f t="shared" si="2"/>
        <v>180</v>
      </c>
      <c r="I197" s="1"/>
      <c r="J197" s="1"/>
      <c r="K197" s="2"/>
      <c r="L197" s="19"/>
    </row>
    <row r="198" spans="1:12" ht="60" hidden="1" x14ac:dyDescent="0.25">
      <c r="A198" s="22"/>
      <c r="B198" s="4" t="s">
        <v>20</v>
      </c>
      <c r="C198" s="32" t="s">
        <v>560</v>
      </c>
      <c r="D198" s="150"/>
      <c r="E198" s="150"/>
      <c r="F198" s="5">
        <v>30</v>
      </c>
      <c r="G198" s="5">
        <v>60</v>
      </c>
      <c r="H198" s="1">
        <f t="shared" si="2"/>
        <v>45</v>
      </c>
      <c r="I198" s="1"/>
      <c r="J198" s="1"/>
      <c r="K198" s="2"/>
      <c r="L198" s="19"/>
    </row>
    <row r="199" spans="1:12" ht="90" hidden="1" x14ac:dyDescent="0.25">
      <c r="A199" s="71"/>
      <c r="B199" s="38" t="s">
        <v>20</v>
      </c>
      <c r="C199" s="39" t="s">
        <v>561</v>
      </c>
      <c r="D199" s="162"/>
      <c r="E199" s="162"/>
      <c r="F199" s="40">
        <v>120</v>
      </c>
      <c r="G199" s="40">
        <v>240</v>
      </c>
      <c r="H199" s="41">
        <f t="shared" si="2"/>
        <v>180</v>
      </c>
      <c r="I199" s="41"/>
      <c r="J199" s="41"/>
      <c r="K199" s="73"/>
      <c r="L199" s="44"/>
    </row>
    <row r="200" spans="1:12" ht="120" customHeight="1" x14ac:dyDescent="0.25">
      <c r="A200" s="22">
        <v>25</v>
      </c>
      <c r="B200" s="148" t="s">
        <v>562</v>
      </c>
      <c r="C200" s="148"/>
      <c r="D200" s="150" t="s">
        <v>19</v>
      </c>
      <c r="E200" s="150"/>
      <c r="F200" s="1">
        <f>SUM(F201:F207)</f>
        <v>290</v>
      </c>
      <c r="G200" s="1">
        <f>SUM(G201:G207)</f>
        <v>580</v>
      </c>
      <c r="H200" s="1">
        <f t="shared" si="2"/>
        <v>435</v>
      </c>
      <c r="I200" s="1">
        <v>6000</v>
      </c>
      <c r="J200" s="1">
        <v>1</v>
      </c>
      <c r="K200" s="7">
        <f>(J200*H200)/I200</f>
        <v>7.2499999999999995E-2</v>
      </c>
      <c r="L200" s="19"/>
    </row>
    <row r="201" spans="1:12" ht="75" hidden="1" x14ac:dyDescent="0.25">
      <c r="A201" s="22"/>
      <c r="B201" s="4" t="s">
        <v>20</v>
      </c>
      <c r="C201" s="32" t="s">
        <v>425</v>
      </c>
      <c r="D201" s="150"/>
      <c r="E201" s="150"/>
      <c r="F201" s="5">
        <v>60</v>
      </c>
      <c r="G201" s="5">
        <v>120</v>
      </c>
      <c r="H201" s="1">
        <f t="shared" si="2"/>
        <v>90</v>
      </c>
      <c r="I201" s="1"/>
      <c r="J201" s="1"/>
      <c r="K201" s="2"/>
      <c r="L201" s="19"/>
    </row>
    <row r="202" spans="1:12" ht="75" hidden="1" x14ac:dyDescent="0.25">
      <c r="A202" s="22"/>
      <c r="B202" s="4" t="s">
        <v>20</v>
      </c>
      <c r="C202" s="32" t="s">
        <v>563</v>
      </c>
      <c r="D202" s="150"/>
      <c r="E202" s="150"/>
      <c r="F202" s="5">
        <v>5</v>
      </c>
      <c r="G202" s="5">
        <v>10</v>
      </c>
      <c r="H202" s="1">
        <f t="shared" ref="H202:H247" si="3">AVERAGE(F202:G202)</f>
        <v>7.5</v>
      </c>
      <c r="I202" s="1"/>
      <c r="J202" s="1"/>
      <c r="K202" s="2"/>
      <c r="L202" s="19"/>
    </row>
    <row r="203" spans="1:12" ht="50.1" hidden="1" customHeight="1" x14ac:dyDescent="0.25">
      <c r="A203" s="22"/>
      <c r="B203" s="4" t="s">
        <v>20</v>
      </c>
      <c r="C203" s="32" t="s">
        <v>564</v>
      </c>
      <c r="D203" s="150"/>
      <c r="E203" s="150"/>
      <c r="F203" s="5">
        <v>30</v>
      </c>
      <c r="G203" s="5">
        <v>60</v>
      </c>
      <c r="H203" s="1">
        <f t="shared" si="3"/>
        <v>45</v>
      </c>
      <c r="I203" s="1"/>
      <c r="J203" s="1"/>
      <c r="K203" s="2"/>
      <c r="L203" s="19"/>
    </row>
    <row r="204" spans="1:12" ht="45" hidden="1" x14ac:dyDescent="0.25">
      <c r="A204" s="22"/>
      <c r="B204" s="4" t="s">
        <v>20</v>
      </c>
      <c r="C204" s="32" t="s">
        <v>565</v>
      </c>
      <c r="D204" s="150"/>
      <c r="E204" s="150"/>
      <c r="F204" s="5">
        <v>60</v>
      </c>
      <c r="G204" s="5">
        <v>120</v>
      </c>
      <c r="H204" s="1">
        <f t="shared" si="3"/>
        <v>90</v>
      </c>
      <c r="I204" s="1"/>
      <c r="J204" s="1"/>
      <c r="K204" s="2"/>
      <c r="L204" s="19"/>
    </row>
    <row r="205" spans="1:12" ht="45" hidden="1" x14ac:dyDescent="0.25">
      <c r="A205" s="22"/>
      <c r="B205" s="4" t="s">
        <v>20</v>
      </c>
      <c r="C205" s="32" t="s">
        <v>566</v>
      </c>
      <c r="D205" s="150"/>
      <c r="E205" s="150"/>
      <c r="F205" s="5">
        <v>60</v>
      </c>
      <c r="G205" s="5">
        <v>120</v>
      </c>
      <c r="H205" s="1">
        <f t="shared" si="3"/>
        <v>90</v>
      </c>
      <c r="I205" s="1"/>
      <c r="J205" s="1"/>
      <c r="K205" s="2"/>
      <c r="L205" s="19"/>
    </row>
    <row r="206" spans="1:12" ht="60" hidden="1" x14ac:dyDescent="0.25">
      <c r="A206" s="22"/>
      <c r="B206" s="4" t="s">
        <v>20</v>
      </c>
      <c r="C206" s="32" t="s">
        <v>567</v>
      </c>
      <c r="D206" s="150"/>
      <c r="E206" s="150"/>
      <c r="F206" s="5">
        <v>15</v>
      </c>
      <c r="G206" s="5">
        <v>30</v>
      </c>
      <c r="H206" s="1">
        <f t="shared" si="3"/>
        <v>22.5</v>
      </c>
      <c r="I206" s="1"/>
      <c r="J206" s="1"/>
      <c r="K206" s="2"/>
      <c r="L206" s="19"/>
    </row>
    <row r="207" spans="1:12" ht="75.95" hidden="1" customHeight="1" x14ac:dyDescent="0.25">
      <c r="A207" s="132"/>
      <c r="B207" s="4" t="s">
        <v>20</v>
      </c>
      <c r="C207" s="70" t="s">
        <v>568</v>
      </c>
      <c r="D207" s="150"/>
      <c r="E207" s="150"/>
      <c r="F207" s="5">
        <v>60</v>
      </c>
      <c r="G207" s="5">
        <v>120</v>
      </c>
      <c r="H207" s="1">
        <f t="shared" si="3"/>
        <v>90</v>
      </c>
      <c r="I207" s="1"/>
      <c r="J207" s="1"/>
      <c r="K207" s="2"/>
      <c r="L207" s="19"/>
    </row>
    <row r="208" spans="1:12" ht="137.25" customHeight="1" x14ac:dyDescent="0.25">
      <c r="A208" s="137">
        <v>26</v>
      </c>
      <c r="B208" s="148" t="s">
        <v>569</v>
      </c>
      <c r="C208" s="148"/>
      <c r="D208" s="150" t="s">
        <v>19</v>
      </c>
      <c r="E208" s="150"/>
      <c r="F208" s="1">
        <f>SUM(F209:F215)</f>
        <v>555</v>
      </c>
      <c r="G208" s="1">
        <f>SUM(G209:G215)</f>
        <v>1110</v>
      </c>
      <c r="H208" s="1">
        <f t="shared" si="3"/>
        <v>832.5</v>
      </c>
      <c r="I208" s="1">
        <v>72000</v>
      </c>
      <c r="J208" s="1">
        <v>3</v>
      </c>
      <c r="K208" s="7">
        <f>(J208*H208)/I208</f>
        <v>3.4687500000000003E-2</v>
      </c>
      <c r="L208" s="131" t="s">
        <v>570</v>
      </c>
    </row>
    <row r="209" spans="1:12" ht="75" hidden="1" x14ac:dyDescent="0.25">
      <c r="A209" s="22"/>
      <c r="B209" s="4" t="s">
        <v>20</v>
      </c>
      <c r="C209" s="32" t="s">
        <v>571</v>
      </c>
      <c r="D209" s="150"/>
      <c r="E209" s="150"/>
      <c r="F209" s="5">
        <v>150</v>
      </c>
      <c r="G209" s="5">
        <v>300</v>
      </c>
      <c r="H209" s="1">
        <f t="shared" si="3"/>
        <v>225</v>
      </c>
      <c r="I209" s="1"/>
      <c r="J209" s="1"/>
      <c r="K209" s="2"/>
      <c r="L209" s="19"/>
    </row>
    <row r="210" spans="1:12" ht="75" hidden="1" x14ac:dyDescent="0.25">
      <c r="A210" s="22"/>
      <c r="B210" s="4" t="s">
        <v>20</v>
      </c>
      <c r="C210" s="32" t="s">
        <v>572</v>
      </c>
      <c r="D210" s="150"/>
      <c r="E210" s="150"/>
      <c r="F210" s="5">
        <v>15</v>
      </c>
      <c r="G210" s="5">
        <v>30</v>
      </c>
      <c r="H210" s="1">
        <f t="shared" si="3"/>
        <v>22.5</v>
      </c>
      <c r="I210" s="1"/>
      <c r="J210" s="1"/>
      <c r="K210" s="2"/>
      <c r="L210" s="19"/>
    </row>
    <row r="211" spans="1:12" ht="60" hidden="1" x14ac:dyDescent="0.25">
      <c r="A211" s="71"/>
      <c r="B211" s="38" t="s">
        <v>20</v>
      </c>
      <c r="C211" s="39" t="s">
        <v>573</v>
      </c>
      <c r="D211" s="162"/>
      <c r="E211" s="162"/>
      <c r="F211" s="40">
        <v>60</v>
      </c>
      <c r="G211" s="40">
        <v>120</v>
      </c>
      <c r="H211" s="41">
        <f t="shared" si="3"/>
        <v>90</v>
      </c>
      <c r="I211" s="41"/>
      <c r="J211" s="41"/>
      <c r="K211" s="73"/>
      <c r="L211" s="44"/>
    </row>
    <row r="212" spans="1:12" ht="45" hidden="1" x14ac:dyDescent="0.25">
      <c r="A212" s="22"/>
      <c r="B212" s="4" t="s">
        <v>20</v>
      </c>
      <c r="C212" s="32" t="s">
        <v>574</v>
      </c>
      <c r="D212" s="150"/>
      <c r="E212" s="150"/>
      <c r="F212" s="5">
        <v>60</v>
      </c>
      <c r="G212" s="5">
        <v>120</v>
      </c>
      <c r="H212" s="1">
        <f t="shared" si="3"/>
        <v>90</v>
      </c>
      <c r="I212" s="1"/>
      <c r="J212" s="1"/>
      <c r="K212" s="2"/>
      <c r="L212" s="19"/>
    </row>
    <row r="213" spans="1:12" ht="45" hidden="1" x14ac:dyDescent="0.25">
      <c r="A213" s="22"/>
      <c r="B213" s="4" t="s">
        <v>20</v>
      </c>
      <c r="C213" s="32" t="s">
        <v>575</v>
      </c>
      <c r="D213" s="150"/>
      <c r="E213" s="150"/>
      <c r="F213" s="5">
        <v>120</v>
      </c>
      <c r="G213" s="5">
        <v>240</v>
      </c>
      <c r="H213" s="1">
        <f t="shared" si="3"/>
        <v>180</v>
      </c>
      <c r="I213" s="1"/>
      <c r="J213" s="1"/>
      <c r="K213" s="2"/>
      <c r="L213" s="19"/>
    </row>
    <row r="214" spans="1:12" ht="60" hidden="1" x14ac:dyDescent="0.25">
      <c r="A214" s="22"/>
      <c r="B214" s="4" t="s">
        <v>20</v>
      </c>
      <c r="C214" s="32" t="s">
        <v>576</v>
      </c>
      <c r="D214" s="150"/>
      <c r="E214" s="150"/>
      <c r="F214" s="5">
        <v>30</v>
      </c>
      <c r="G214" s="5">
        <v>60</v>
      </c>
      <c r="H214" s="1">
        <f t="shared" si="3"/>
        <v>45</v>
      </c>
      <c r="I214" s="1"/>
      <c r="J214" s="1"/>
      <c r="K214" s="2"/>
      <c r="L214" s="19"/>
    </row>
    <row r="215" spans="1:12" ht="90" hidden="1" x14ac:dyDescent="0.25">
      <c r="A215" s="71"/>
      <c r="B215" s="38" t="s">
        <v>20</v>
      </c>
      <c r="C215" s="39" t="s">
        <v>577</v>
      </c>
      <c r="D215" s="162"/>
      <c r="E215" s="162"/>
      <c r="F215" s="40">
        <v>120</v>
      </c>
      <c r="G215" s="40">
        <v>240</v>
      </c>
      <c r="H215" s="41">
        <f t="shared" si="3"/>
        <v>180</v>
      </c>
      <c r="I215" s="41"/>
      <c r="J215" s="41"/>
      <c r="K215" s="73"/>
      <c r="L215" s="44"/>
    </row>
    <row r="216" spans="1:12" ht="137.25" customHeight="1" x14ac:dyDescent="0.25">
      <c r="A216" s="22">
        <v>27</v>
      </c>
      <c r="B216" s="148" t="s">
        <v>578</v>
      </c>
      <c r="C216" s="148"/>
      <c r="D216" s="150" t="s">
        <v>19</v>
      </c>
      <c r="E216" s="150"/>
      <c r="F216" s="1">
        <f>SUM(F217:F223)</f>
        <v>290</v>
      </c>
      <c r="G216" s="1">
        <f>SUM(G217:G223)</f>
        <v>580</v>
      </c>
      <c r="H216" s="1">
        <f t="shared" si="3"/>
        <v>435</v>
      </c>
      <c r="I216" s="1">
        <v>6000</v>
      </c>
      <c r="J216" s="1">
        <v>1</v>
      </c>
      <c r="K216" s="7">
        <f>(J216*H216)/I216</f>
        <v>7.2499999999999995E-2</v>
      </c>
      <c r="L216" s="19"/>
    </row>
    <row r="217" spans="1:12" ht="75" hidden="1" x14ac:dyDescent="0.25">
      <c r="A217" s="22"/>
      <c r="B217" s="4" t="s">
        <v>20</v>
      </c>
      <c r="C217" s="32" t="s">
        <v>579</v>
      </c>
      <c r="D217" s="150"/>
      <c r="E217" s="150"/>
      <c r="F217" s="5">
        <v>60</v>
      </c>
      <c r="G217" s="5">
        <v>120</v>
      </c>
      <c r="H217" s="1">
        <f t="shared" si="3"/>
        <v>90</v>
      </c>
      <c r="I217" s="1"/>
      <c r="J217" s="1"/>
      <c r="K217" s="2"/>
      <c r="L217" s="19"/>
    </row>
    <row r="218" spans="1:12" ht="75" hidden="1" x14ac:dyDescent="0.25">
      <c r="A218" s="22"/>
      <c r="B218" s="4" t="s">
        <v>20</v>
      </c>
      <c r="C218" s="32" t="s">
        <v>580</v>
      </c>
      <c r="D218" s="150"/>
      <c r="E218" s="150"/>
      <c r="F218" s="5">
        <v>5</v>
      </c>
      <c r="G218" s="5">
        <v>10</v>
      </c>
      <c r="H218" s="1">
        <f t="shared" si="3"/>
        <v>7.5</v>
      </c>
      <c r="I218" s="1"/>
      <c r="J218" s="1"/>
      <c r="K218" s="2"/>
      <c r="L218" s="19"/>
    </row>
    <row r="219" spans="1:12" ht="60" hidden="1" x14ac:dyDescent="0.25">
      <c r="A219" s="71"/>
      <c r="B219" s="38" t="s">
        <v>20</v>
      </c>
      <c r="C219" s="39" t="s">
        <v>581</v>
      </c>
      <c r="D219" s="162"/>
      <c r="E219" s="162"/>
      <c r="F219" s="40">
        <v>30</v>
      </c>
      <c r="G219" s="40">
        <v>60</v>
      </c>
      <c r="H219" s="41">
        <f t="shared" si="3"/>
        <v>45</v>
      </c>
      <c r="I219" s="41"/>
      <c r="J219" s="41"/>
      <c r="K219" s="73"/>
      <c r="L219" s="44"/>
    </row>
    <row r="220" spans="1:12" ht="45" hidden="1" x14ac:dyDescent="0.25">
      <c r="A220" s="22"/>
      <c r="B220" s="4" t="s">
        <v>20</v>
      </c>
      <c r="C220" s="32" t="s">
        <v>582</v>
      </c>
      <c r="D220" s="150"/>
      <c r="E220" s="150"/>
      <c r="F220" s="5">
        <v>60</v>
      </c>
      <c r="G220" s="5">
        <v>120</v>
      </c>
      <c r="H220" s="1">
        <f t="shared" si="3"/>
        <v>90</v>
      </c>
      <c r="I220" s="1"/>
      <c r="J220" s="1"/>
      <c r="K220" s="2"/>
      <c r="L220" s="19"/>
    </row>
    <row r="221" spans="1:12" ht="45" hidden="1" x14ac:dyDescent="0.25">
      <c r="A221" s="22"/>
      <c r="B221" s="4" t="s">
        <v>20</v>
      </c>
      <c r="C221" s="32" t="s">
        <v>583</v>
      </c>
      <c r="D221" s="150"/>
      <c r="E221" s="150"/>
      <c r="F221" s="5">
        <v>60</v>
      </c>
      <c r="G221" s="5">
        <v>120</v>
      </c>
      <c r="H221" s="1">
        <f t="shared" si="3"/>
        <v>90</v>
      </c>
      <c r="I221" s="1"/>
      <c r="J221" s="1"/>
      <c r="K221" s="2"/>
      <c r="L221" s="19"/>
    </row>
    <row r="222" spans="1:12" ht="60" hidden="1" x14ac:dyDescent="0.25">
      <c r="A222" s="22"/>
      <c r="B222" s="4" t="s">
        <v>20</v>
      </c>
      <c r="C222" s="32" t="s">
        <v>584</v>
      </c>
      <c r="D222" s="150"/>
      <c r="E222" s="150"/>
      <c r="F222" s="5">
        <v>15</v>
      </c>
      <c r="G222" s="5">
        <v>30</v>
      </c>
      <c r="H222" s="1">
        <f t="shared" si="3"/>
        <v>22.5</v>
      </c>
      <c r="I222" s="1"/>
      <c r="J222" s="1"/>
      <c r="K222" s="2"/>
      <c r="L222" s="19"/>
    </row>
    <row r="223" spans="1:12" ht="75.75" hidden="1" customHeight="1" x14ac:dyDescent="0.25">
      <c r="A223" s="132"/>
      <c r="B223" s="4" t="s">
        <v>20</v>
      </c>
      <c r="C223" s="70" t="s">
        <v>585</v>
      </c>
      <c r="D223" s="150"/>
      <c r="E223" s="150"/>
      <c r="F223" s="5">
        <v>60</v>
      </c>
      <c r="G223" s="5">
        <v>120</v>
      </c>
      <c r="H223" s="1">
        <f t="shared" si="3"/>
        <v>90</v>
      </c>
      <c r="I223" s="1"/>
      <c r="J223" s="1"/>
      <c r="K223" s="2"/>
      <c r="L223" s="19"/>
    </row>
    <row r="224" spans="1:12" ht="136.5" customHeight="1" x14ac:dyDescent="0.25">
      <c r="A224" s="137">
        <v>28</v>
      </c>
      <c r="B224" s="148" t="s">
        <v>586</v>
      </c>
      <c r="C224" s="148"/>
      <c r="D224" s="150" t="s">
        <v>19</v>
      </c>
      <c r="E224" s="150"/>
      <c r="F224" s="1">
        <f>SUM(F225:F231)</f>
        <v>555</v>
      </c>
      <c r="G224" s="1">
        <f>SUM(G225:G231)</f>
        <v>1110</v>
      </c>
      <c r="H224" s="1">
        <f t="shared" si="3"/>
        <v>832.5</v>
      </c>
      <c r="I224" s="1">
        <v>72000</v>
      </c>
      <c r="J224" s="1">
        <v>1</v>
      </c>
      <c r="K224" s="7">
        <f>(J224*H224)/I224</f>
        <v>1.15625E-2</v>
      </c>
      <c r="L224" s="19"/>
    </row>
    <row r="225" spans="1:12" ht="75" hidden="1" x14ac:dyDescent="0.25">
      <c r="A225" s="22"/>
      <c r="B225" s="4" t="s">
        <v>20</v>
      </c>
      <c r="C225" s="32" t="s">
        <v>587</v>
      </c>
      <c r="D225" s="150"/>
      <c r="E225" s="150"/>
      <c r="F225" s="5">
        <v>150</v>
      </c>
      <c r="G225" s="5">
        <v>300</v>
      </c>
      <c r="H225" s="1">
        <f t="shared" si="3"/>
        <v>225</v>
      </c>
      <c r="I225" s="1"/>
      <c r="J225" s="1"/>
      <c r="K225" s="2"/>
      <c r="L225" s="19"/>
    </row>
    <row r="226" spans="1:12" ht="90" hidden="1" x14ac:dyDescent="0.25">
      <c r="A226" s="71"/>
      <c r="B226" s="38" t="s">
        <v>20</v>
      </c>
      <c r="C226" s="39" t="s">
        <v>588</v>
      </c>
      <c r="D226" s="162"/>
      <c r="E226" s="162"/>
      <c r="F226" s="40">
        <v>15</v>
      </c>
      <c r="G226" s="40">
        <v>30</v>
      </c>
      <c r="H226" s="41">
        <f t="shared" si="3"/>
        <v>22.5</v>
      </c>
      <c r="I226" s="41"/>
      <c r="J226" s="41"/>
      <c r="K226" s="73"/>
      <c r="L226" s="44"/>
    </row>
    <row r="227" spans="1:12" ht="60" hidden="1" x14ac:dyDescent="0.25">
      <c r="A227" s="22"/>
      <c r="B227" s="4" t="s">
        <v>20</v>
      </c>
      <c r="C227" s="32" t="s">
        <v>589</v>
      </c>
      <c r="D227" s="150"/>
      <c r="E227" s="150"/>
      <c r="F227" s="5">
        <v>60</v>
      </c>
      <c r="G227" s="5">
        <v>120</v>
      </c>
      <c r="H227" s="1">
        <f t="shared" si="3"/>
        <v>90</v>
      </c>
      <c r="I227" s="1"/>
      <c r="J227" s="1"/>
      <c r="K227" s="2"/>
      <c r="L227" s="19"/>
    </row>
    <row r="228" spans="1:12" ht="60" hidden="1" x14ac:dyDescent="0.25">
      <c r="A228" s="22"/>
      <c r="B228" s="4" t="s">
        <v>20</v>
      </c>
      <c r="C228" s="32" t="s">
        <v>590</v>
      </c>
      <c r="D228" s="150"/>
      <c r="E228" s="150"/>
      <c r="F228" s="5">
        <v>60</v>
      </c>
      <c r="G228" s="5">
        <v>120</v>
      </c>
      <c r="H228" s="1">
        <f t="shared" si="3"/>
        <v>90</v>
      </c>
      <c r="I228" s="1"/>
      <c r="J228" s="1"/>
      <c r="K228" s="2"/>
      <c r="L228" s="19"/>
    </row>
    <row r="229" spans="1:12" ht="60" hidden="1" x14ac:dyDescent="0.25">
      <c r="A229" s="22"/>
      <c r="B229" s="4" t="s">
        <v>20</v>
      </c>
      <c r="C229" s="32" t="s">
        <v>591</v>
      </c>
      <c r="D229" s="150"/>
      <c r="E229" s="150"/>
      <c r="F229" s="5">
        <v>120</v>
      </c>
      <c r="G229" s="5">
        <v>240</v>
      </c>
      <c r="H229" s="1">
        <f t="shared" si="3"/>
        <v>180</v>
      </c>
      <c r="I229" s="1"/>
      <c r="J229" s="1"/>
      <c r="K229" s="2"/>
      <c r="L229" s="19"/>
    </row>
    <row r="230" spans="1:12" ht="75" hidden="1" x14ac:dyDescent="0.25">
      <c r="A230" s="22"/>
      <c r="B230" s="4" t="s">
        <v>20</v>
      </c>
      <c r="C230" s="32" t="s">
        <v>592</v>
      </c>
      <c r="D230" s="150"/>
      <c r="E230" s="150"/>
      <c r="F230" s="5">
        <v>30</v>
      </c>
      <c r="G230" s="5">
        <v>60</v>
      </c>
      <c r="H230" s="1">
        <f t="shared" si="3"/>
        <v>45</v>
      </c>
      <c r="I230" s="1"/>
      <c r="J230" s="1"/>
      <c r="K230" s="2"/>
      <c r="L230" s="19"/>
    </row>
    <row r="231" spans="1:12" ht="90" hidden="1" x14ac:dyDescent="0.25">
      <c r="A231" s="71"/>
      <c r="B231" s="38" t="s">
        <v>20</v>
      </c>
      <c r="C231" s="39" t="s">
        <v>593</v>
      </c>
      <c r="D231" s="162"/>
      <c r="E231" s="162"/>
      <c r="F231" s="40">
        <v>120</v>
      </c>
      <c r="G231" s="40">
        <v>240</v>
      </c>
      <c r="H231" s="41">
        <f t="shared" si="3"/>
        <v>180</v>
      </c>
      <c r="I231" s="41"/>
      <c r="J231" s="41"/>
      <c r="K231" s="73"/>
      <c r="L231" s="44"/>
    </row>
    <row r="232" spans="1:12" ht="137.25" customHeight="1" x14ac:dyDescent="0.25">
      <c r="A232" s="22">
        <v>29</v>
      </c>
      <c r="B232" s="148" t="s">
        <v>594</v>
      </c>
      <c r="C232" s="148"/>
      <c r="D232" s="150" t="s">
        <v>19</v>
      </c>
      <c r="E232" s="150"/>
      <c r="F232" s="1">
        <f>SUM(F233:F239)</f>
        <v>290</v>
      </c>
      <c r="G232" s="1">
        <f>SUM(G233:G239)</f>
        <v>580</v>
      </c>
      <c r="H232" s="1">
        <f t="shared" si="3"/>
        <v>435</v>
      </c>
      <c r="I232" s="1">
        <v>6000</v>
      </c>
      <c r="J232" s="1">
        <v>1</v>
      </c>
      <c r="K232" s="21">
        <f>(J232*H232)/I232</f>
        <v>7.2499999999999995E-2</v>
      </c>
      <c r="L232" s="19"/>
    </row>
    <row r="233" spans="1:12" ht="75" hidden="1" x14ac:dyDescent="0.25">
      <c r="A233" s="55"/>
      <c r="B233" s="4" t="s">
        <v>20</v>
      </c>
      <c r="C233" s="70" t="s">
        <v>595</v>
      </c>
      <c r="D233" s="150"/>
      <c r="E233" s="150"/>
      <c r="F233" s="5">
        <v>60</v>
      </c>
      <c r="G233" s="5">
        <v>120</v>
      </c>
      <c r="H233" s="1">
        <f t="shared" si="3"/>
        <v>90</v>
      </c>
      <c r="I233" s="1"/>
      <c r="J233" s="1"/>
      <c r="K233" s="2"/>
      <c r="L233" s="19"/>
    </row>
    <row r="234" spans="1:12" ht="90" hidden="1" x14ac:dyDescent="0.25">
      <c r="A234" s="71"/>
      <c r="B234" s="38" t="s">
        <v>20</v>
      </c>
      <c r="C234" s="39" t="s">
        <v>596</v>
      </c>
      <c r="D234" s="162"/>
      <c r="E234" s="162"/>
      <c r="F234" s="40">
        <v>5</v>
      </c>
      <c r="G234" s="40">
        <v>10</v>
      </c>
      <c r="H234" s="41">
        <f t="shared" si="3"/>
        <v>7.5</v>
      </c>
      <c r="I234" s="41"/>
      <c r="J234" s="41"/>
      <c r="K234" s="73"/>
      <c r="L234" s="44"/>
    </row>
    <row r="235" spans="1:12" ht="60" hidden="1" x14ac:dyDescent="0.25">
      <c r="A235" s="22"/>
      <c r="B235" s="4" t="s">
        <v>20</v>
      </c>
      <c r="C235" s="32" t="s">
        <v>597</v>
      </c>
      <c r="D235" s="150"/>
      <c r="E235" s="150"/>
      <c r="F235" s="5">
        <v>30</v>
      </c>
      <c r="G235" s="5">
        <v>60</v>
      </c>
      <c r="H235" s="1">
        <f t="shared" si="3"/>
        <v>45</v>
      </c>
      <c r="I235" s="1"/>
      <c r="J235" s="1"/>
      <c r="K235" s="2"/>
      <c r="L235" s="19"/>
    </row>
    <row r="236" spans="1:12" ht="45" hidden="1" x14ac:dyDescent="0.25">
      <c r="A236" s="22"/>
      <c r="B236" s="4" t="s">
        <v>20</v>
      </c>
      <c r="C236" s="32" t="s">
        <v>598</v>
      </c>
      <c r="D236" s="150"/>
      <c r="E236" s="150"/>
      <c r="F236" s="5">
        <v>60</v>
      </c>
      <c r="G236" s="5">
        <v>120</v>
      </c>
      <c r="H236" s="1">
        <f t="shared" si="3"/>
        <v>90</v>
      </c>
      <c r="I236" s="1"/>
      <c r="J236" s="1"/>
      <c r="K236" s="2"/>
      <c r="L236" s="19"/>
    </row>
    <row r="237" spans="1:12" ht="45" hidden="1" x14ac:dyDescent="0.25">
      <c r="A237" s="22"/>
      <c r="B237" s="4" t="s">
        <v>20</v>
      </c>
      <c r="C237" s="32" t="s">
        <v>599</v>
      </c>
      <c r="D237" s="150"/>
      <c r="E237" s="150"/>
      <c r="F237" s="5">
        <v>60</v>
      </c>
      <c r="G237" s="5">
        <v>120</v>
      </c>
      <c r="H237" s="1">
        <f t="shared" si="3"/>
        <v>90</v>
      </c>
      <c r="I237" s="1"/>
      <c r="J237" s="1"/>
      <c r="K237" s="2"/>
      <c r="L237" s="19"/>
    </row>
    <row r="238" spans="1:12" ht="60" hidden="1" x14ac:dyDescent="0.25">
      <c r="A238" s="22"/>
      <c r="B238" s="4" t="s">
        <v>20</v>
      </c>
      <c r="C238" s="32" t="s">
        <v>600</v>
      </c>
      <c r="D238" s="150"/>
      <c r="E238" s="150"/>
      <c r="F238" s="5">
        <v>15</v>
      </c>
      <c r="G238" s="5">
        <v>30</v>
      </c>
      <c r="H238" s="1">
        <f t="shared" si="3"/>
        <v>22.5</v>
      </c>
      <c r="I238" s="1"/>
      <c r="J238" s="1"/>
      <c r="K238" s="2"/>
      <c r="L238" s="19"/>
    </row>
    <row r="239" spans="1:12" ht="90" hidden="1" x14ac:dyDescent="0.25">
      <c r="A239" s="22"/>
      <c r="B239" s="4" t="s">
        <v>20</v>
      </c>
      <c r="C239" s="32" t="s">
        <v>601</v>
      </c>
      <c r="D239" s="150"/>
      <c r="E239" s="150"/>
      <c r="F239" s="5">
        <v>60</v>
      </c>
      <c r="G239" s="5">
        <v>120</v>
      </c>
      <c r="H239" s="1">
        <f t="shared" si="3"/>
        <v>90</v>
      </c>
      <c r="I239" s="1"/>
      <c r="J239" s="1"/>
      <c r="K239" s="2"/>
      <c r="L239" s="19"/>
    </row>
    <row r="240" spans="1:12" ht="48" customHeight="1" x14ac:dyDescent="0.25">
      <c r="A240" s="132">
        <v>30</v>
      </c>
      <c r="B240" s="148" t="s">
        <v>34</v>
      </c>
      <c r="C240" s="148"/>
      <c r="D240" s="150" t="s">
        <v>22</v>
      </c>
      <c r="E240" s="150"/>
      <c r="F240" s="1">
        <f>SUM(F241:F243)</f>
        <v>135</v>
      </c>
      <c r="G240" s="1">
        <f>SUM(G241:G243)</f>
        <v>270</v>
      </c>
      <c r="H240" s="1">
        <f t="shared" si="3"/>
        <v>202.5</v>
      </c>
      <c r="I240" s="1">
        <v>6000</v>
      </c>
      <c r="J240" s="1">
        <v>1</v>
      </c>
      <c r="K240" s="7">
        <f>(J240*H240)/I240</f>
        <v>3.3750000000000002E-2</v>
      </c>
      <c r="L240" s="19"/>
    </row>
    <row r="241" spans="1:12" hidden="1" x14ac:dyDescent="0.25">
      <c r="A241" s="22"/>
      <c r="B241" s="4" t="s">
        <v>20</v>
      </c>
      <c r="C241" s="20" t="s">
        <v>26</v>
      </c>
      <c r="D241" s="150"/>
      <c r="E241" s="150"/>
      <c r="F241" s="1">
        <v>60</v>
      </c>
      <c r="G241" s="1">
        <v>120</v>
      </c>
      <c r="H241" s="1">
        <f t="shared" si="3"/>
        <v>90</v>
      </c>
      <c r="I241" s="1"/>
      <c r="J241" s="1"/>
      <c r="K241" s="2"/>
      <c r="L241" s="19"/>
    </row>
    <row r="242" spans="1:12" hidden="1" x14ac:dyDescent="0.25">
      <c r="A242" s="22"/>
      <c r="B242" s="4" t="s">
        <v>20</v>
      </c>
      <c r="C242" s="20" t="s">
        <v>27</v>
      </c>
      <c r="D242" s="150"/>
      <c r="E242" s="150"/>
      <c r="F242" s="1">
        <v>60</v>
      </c>
      <c r="G242" s="1">
        <v>120</v>
      </c>
      <c r="H242" s="1">
        <f t="shared" si="3"/>
        <v>90</v>
      </c>
      <c r="I242" s="1"/>
      <c r="J242" s="1"/>
      <c r="K242" s="2"/>
      <c r="L242" s="19"/>
    </row>
    <row r="243" spans="1:12" hidden="1" x14ac:dyDescent="0.25">
      <c r="A243" s="22"/>
      <c r="B243" s="4" t="s">
        <v>20</v>
      </c>
      <c r="C243" s="20" t="s">
        <v>35</v>
      </c>
      <c r="D243" s="150"/>
      <c r="E243" s="150"/>
      <c r="F243" s="1">
        <v>15</v>
      </c>
      <c r="G243" s="1">
        <v>30</v>
      </c>
      <c r="H243" s="1">
        <f t="shared" si="3"/>
        <v>22.5</v>
      </c>
      <c r="I243" s="1"/>
      <c r="J243" s="1"/>
      <c r="K243" s="2"/>
      <c r="L243" s="19"/>
    </row>
    <row r="244" spans="1:12" ht="30" customHeight="1" x14ac:dyDescent="0.25">
      <c r="A244" s="55">
        <v>31</v>
      </c>
      <c r="B244" s="148" t="s">
        <v>29</v>
      </c>
      <c r="C244" s="148"/>
      <c r="D244" s="150" t="s">
        <v>22</v>
      </c>
      <c r="E244" s="150"/>
      <c r="F244" s="1">
        <f>SUM(F245:F247)</f>
        <v>50</v>
      </c>
      <c r="G244" s="1">
        <f>SUM(G245:G247)</f>
        <v>670</v>
      </c>
      <c r="H244" s="1">
        <f t="shared" si="3"/>
        <v>360</v>
      </c>
      <c r="I244" s="1">
        <v>6000</v>
      </c>
      <c r="J244" s="1">
        <v>1</v>
      </c>
      <c r="K244" s="7">
        <f>(J244*H244)/I244</f>
        <v>0.06</v>
      </c>
      <c r="L244" s="17"/>
    </row>
    <row r="245" spans="1:12" ht="30" hidden="1" x14ac:dyDescent="0.25">
      <c r="A245" s="55"/>
      <c r="B245" s="4" t="s">
        <v>20</v>
      </c>
      <c r="C245" s="20" t="s">
        <v>30</v>
      </c>
      <c r="D245" s="149"/>
      <c r="E245" s="149"/>
      <c r="F245" s="5">
        <v>5</v>
      </c>
      <c r="G245" s="5">
        <v>10</v>
      </c>
      <c r="H245" s="1">
        <f t="shared" si="3"/>
        <v>7.5</v>
      </c>
      <c r="I245" s="60"/>
      <c r="J245" s="60"/>
      <c r="K245" s="8"/>
      <c r="L245" s="17"/>
    </row>
    <row r="246" spans="1:12" hidden="1" x14ac:dyDescent="0.25">
      <c r="A246" s="55"/>
      <c r="B246" s="4" t="s">
        <v>20</v>
      </c>
      <c r="C246" s="20" t="s">
        <v>31</v>
      </c>
      <c r="D246" s="149"/>
      <c r="E246" s="149"/>
      <c r="F246" s="5">
        <v>30</v>
      </c>
      <c r="G246" s="5">
        <v>600</v>
      </c>
      <c r="H246" s="1">
        <f t="shared" si="3"/>
        <v>315</v>
      </c>
      <c r="I246" s="60"/>
      <c r="J246" s="60"/>
      <c r="K246" s="8"/>
      <c r="L246" s="17"/>
    </row>
    <row r="247" spans="1:12" ht="30" hidden="1" x14ac:dyDescent="0.25">
      <c r="A247" s="137"/>
      <c r="B247" s="4" t="s">
        <v>20</v>
      </c>
      <c r="C247" s="20" t="s">
        <v>32</v>
      </c>
      <c r="D247" s="149"/>
      <c r="E247" s="149"/>
      <c r="F247" s="5">
        <v>15</v>
      </c>
      <c r="G247" s="5">
        <v>60</v>
      </c>
      <c r="H247" s="1">
        <f t="shared" si="3"/>
        <v>37.5</v>
      </c>
      <c r="I247" s="60"/>
      <c r="J247" s="60"/>
      <c r="K247" s="8"/>
      <c r="L247" s="17"/>
    </row>
    <row r="248" spans="1:12" x14ac:dyDescent="0.25">
      <c r="A248" s="153" t="s">
        <v>36</v>
      </c>
      <c r="B248" s="153"/>
      <c r="C248" s="153"/>
      <c r="D248" s="153"/>
      <c r="E248" s="153"/>
      <c r="F248" s="153"/>
      <c r="G248" s="153"/>
      <c r="H248" s="153"/>
      <c r="I248" s="153"/>
      <c r="J248" s="153"/>
      <c r="K248" s="8">
        <f>SUM(K9:K247)</f>
        <v>1.3114583333333334</v>
      </c>
      <c r="L248" s="33"/>
    </row>
    <row r="249" spans="1:12" ht="15.95" customHeight="1" x14ac:dyDescent="0.25">
      <c r="A249" s="152" t="s">
        <v>37</v>
      </c>
      <c r="B249" s="152"/>
      <c r="C249" s="152"/>
      <c r="D249" s="152"/>
      <c r="E249" s="152"/>
      <c r="F249" s="152"/>
      <c r="G249" s="152"/>
      <c r="H249" s="152"/>
      <c r="I249" s="152"/>
      <c r="J249" s="152"/>
      <c r="K249" s="35">
        <f>ROUND(K248,0)</f>
        <v>1</v>
      </c>
      <c r="L249" s="74"/>
    </row>
  </sheetData>
  <mergeCells count="283">
    <mergeCell ref="A248:J248"/>
    <mergeCell ref="A249:J249"/>
    <mergeCell ref="B244:C244"/>
    <mergeCell ref="D244:E244"/>
    <mergeCell ref="D245:E245"/>
    <mergeCell ref="D246:E246"/>
    <mergeCell ref="D247:E247"/>
    <mergeCell ref="D239:E239"/>
    <mergeCell ref="B240:C240"/>
    <mergeCell ref="D240:E240"/>
    <mergeCell ref="D241:E241"/>
    <mergeCell ref="D242:E242"/>
    <mergeCell ref="D243:E243"/>
    <mergeCell ref="D233:E233"/>
    <mergeCell ref="D234:E234"/>
    <mergeCell ref="D235:E235"/>
    <mergeCell ref="D236:E236"/>
    <mergeCell ref="D237:E237"/>
    <mergeCell ref="D238:E238"/>
    <mergeCell ref="D228:E228"/>
    <mergeCell ref="D229:E229"/>
    <mergeCell ref="D230:E230"/>
    <mergeCell ref="D231:E231"/>
    <mergeCell ref="B232:C232"/>
    <mergeCell ref="D232:E232"/>
    <mergeCell ref="D223:E223"/>
    <mergeCell ref="B224:C224"/>
    <mergeCell ref="D224:E224"/>
    <mergeCell ref="D225:E225"/>
    <mergeCell ref="D226:E226"/>
    <mergeCell ref="D227:E227"/>
    <mergeCell ref="D217:E217"/>
    <mergeCell ref="D218:E218"/>
    <mergeCell ref="D219:E219"/>
    <mergeCell ref="D220:E220"/>
    <mergeCell ref="D221:E221"/>
    <mergeCell ref="D222:E222"/>
    <mergeCell ref="D212:E212"/>
    <mergeCell ref="D213:E213"/>
    <mergeCell ref="D214:E214"/>
    <mergeCell ref="D215:E215"/>
    <mergeCell ref="B216:C216"/>
    <mergeCell ref="D216:E216"/>
    <mergeCell ref="D207:E207"/>
    <mergeCell ref="B208:C208"/>
    <mergeCell ref="D208:E208"/>
    <mergeCell ref="D209:E209"/>
    <mergeCell ref="D210:E210"/>
    <mergeCell ref="D211:E211"/>
    <mergeCell ref="D201:E201"/>
    <mergeCell ref="D202:E202"/>
    <mergeCell ref="D203:E203"/>
    <mergeCell ref="D204:E204"/>
    <mergeCell ref="D205:E205"/>
    <mergeCell ref="D206:E206"/>
    <mergeCell ref="D196:E196"/>
    <mergeCell ref="D197:E197"/>
    <mergeCell ref="D198:E198"/>
    <mergeCell ref="D199:E199"/>
    <mergeCell ref="B200:C200"/>
    <mergeCell ref="D200:E200"/>
    <mergeCell ref="D191:E191"/>
    <mergeCell ref="B192:C192"/>
    <mergeCell ref="D192:E192"/>
    <mergeCell ref="D193:E193"/>
    <mergeCell ref="D194:E194"/>
    <mergeCell ref="D195:E195"/>
    <mergeCell ref="D185:E185"/>
    <mergeCell ref="D186:E186"/>
    <mergeCell ref="D187:E187"/>
    <mergeCell ref="D188:E188"/>
    <mergeCell ref="D189:E189"/>
    <mergeCell ref="D190:E190"/>
    <mergeCell ref="D180:E180"/>
    <mergeCell ref="D181:E181"/>
    <mergeCell ref="D182:E182"/>
    <mergeCell ref="D183:E183"/>
    <mergeCell ref="B184:C184"/>
    <mergeCell ref="D184:E184"/>
    <mergeCell ref="D175:E175"/>
    <mergeCell ref="B176:C176"/>
    <mergeCell ref="D176:E176"/>
    <mergeCell ref="D177:E177"/>
    <mergeCell ref="D178:E178"/>
    <mergeCell ref="D179:E179"/>
    <mergeCell ref="D169:E169"/>
    <mergeCell ref="D170:E170"/>
    <mergeCell ref="D171:E171"/>
    <mergeCell ref="D172:E172"/>
    <mergeCell ref="D173:E173"/>
    <mergeCell ref="D174:E174"/>
    <mergeCell ref="D164:E164"/>
    <mergeCell ref="D165:E165"/>
    <mergeCell ref="D166:E166"/>
    <mergeCell ref="D167:E167"/>
    <mergeCell ref="B168:C168"/>
    <mergeCell ref="D168:E168"/>
    <mergeCell ref="D159:E159"/>
    <mergeCell ref="B160:C160"/>
    <mergeCell ref="D160:E160"/>
    <mergeCell ref="D161:E161"/>
    <mergeCell ref="D162:E162"/>
    <mergeCell ref="D163:E163"/>
    <mergeCell ref="D153:E153"/>
    <mergeCell ref="D154:E154"/>
    <mergeCell ref="D155:E155"/>
    <mergeCell ref="D156:E156"/>
    <mergeCell ref="D157:E157"/>
    <mergeCell ref="D158:E158"/>
    <mergeCell ref="D147:E147"/>
    <mergeCell ref="D148:E148"/>
    <mergeCell ref="D149:E149"/>
    <mergeCell ref="D150:E150"/>
    <mergeCell ref="D151:E151"/>
    <mergeCell ref="B152:C152"/>
    <mergeCell ref="D152:E152"/>
    <mergeCell ref="D142:E142"/>
    <mergeCell ref="D143:E143"/>
    <mergeCell ref="B144:C144"/>
    <mergeCell ref="D144:E144"/>
    <mergeCell ref="D145:E145"/>
    <mergeCell ref="D146:E146"/>
    <mergeCell ref="B137:C137"/>
    <mergeCell ref="D137:E137"/>
    <mergeCell ref="D138:E138"/>
    <mergeCell ref="D139:E139"/>
    <mergeCell ref="D140:E140"/>
    <mergeCell ref="D141:E141"/>
    <mergeCell ref="D131:E131"/>
    <mergeCell ref="D132:E132"/>
    <mergeCell ref="D133:E133"/>
    <mergeCell ref="D134:E134"/>
    <mergeCell ref="D135:E135"/>
    <mergeCell ref="D136:E136"/>
    <mergeCell ref="D126:E126"/>
    <mergeCell ref="D127:E127"/>
    <mergeCell ref="D128:E128"/>
    <mergeCell ref="B129:C129"/>
    <mergeCell ref="D129:E129"/>
    <mergeCell ref="D130:E130"/>
    <mergeCell ref="B121:C121"/>
    <mergeCell ref="D121:E121"/>
    <mergeCell ref="D122:E122"/>
    <mergeCell ref="D123:E123"/>
    <mergeCell ref="D124:E124"/>
    <mergeCell ref="D125:E125"/>
    <mergeCell ref="D115:E115"/>
    <mergeCell ref="D116:E116"/>
    <mergeCell ref="D117:E117"/>
    <mergeCell ref="D118:E118"/>
    <mergeCell ref="D119:E119"/>
    <mergeCell ref="D120:E120"/>
    <mergeCell ref="D110:E110"/>
    <mergeCell ref="D111:E111"/>
    <mergeCell ref="D112:E112"/>
    <mergeCell ref="B113:C113"/>
    <mergeCell ref="D113:E113"/>
    <mergeCell ref="D114:E114"/>
    <mergeCell ref="B105:C105"/>
    <mergeCell ref="D105:E105"/>
    <mergeCell ref="D106:E106"/>
    <mergeCell ref="D107:E107"/>
    <mergeCell ref="D108:E108"/>
    <mergeCell ref="D109:E109"/>
    <mergeCell ref="D99:E99"/>
    <mergeCell ref="D100:E100"/>
    <mergeCell ref="D101:E101"/>
    <mergeCell ref="D102:E102"/>
    <mergeCell ref="D103:E103"/>
    <mergeCell ref="D104:E104"/>
    <mergeCell ref="D94:E94"/>
    <mergeCell ref="D95:E95"/>
    <mergeCell ref="D96:E96"/>
    <mergeCell ref="B97:C97"/>
    <mergeCell ref="D97:E97"/>
    <mergeCell ref="D98:E98"/>
    <mergeCell ref="B89:C89"/>
    <mergeCell ref="D89:E89"/>
    <mergeCell ref="D90:E90"/>
    <mergeCell ref="D91:E91"/>
    <mergeCell ref="D92:E92"/>
    <mergeCell ref="D93:E93"/>
    <mergeCell ref="D83:E83"/>
    <mergeCell ref="D84:E84"/>
    <mergeCell ref="D85:E85"/>
    <mergeCell ref="D86:E86"/>
    <mergeCell ref="D87:E87"/>
    <mergeCell ref="D88:E88"/>
    <mergeCell ref="D78:E78"/>
    <mergeCell ref="D79:E79"/>
    <mergeCell ref="D80:E80"/>
    <mergeCell ref="B81:C81"/>
    <mergeCell ref="D81:E81"/>
    <mergeCell ref="D82:E82"/>
    <mergeCell ref="B73:C73"/>
    <mergeCell ref="D73:E73"/>
    <mergeCell ref="D74:E74"/>
    <mergeCell ref="D75:E75"/>
    <mergeCell ref="D76:E76"/>
    <mergeCell ref="D77:E77"/>
    <mergeCell ref="D67:E67"/>
    <mergeCell ref="D68:E68"/>
    <mergeCell ref="D69:E69"/>
    <mergeCell ref="D70:E70"/>
    <mergeCell ref="D71:E71"/>
    <mergeCell ref="D72:E72"/>
    <mergeCell ref="D62:E62"/>
    <mergeCell ref="D63:E63"/>
    <mergeCell ref="D64:E64"/>
    <mergeCell ref="B65:C65"/>
    <mergeCell ref="D65:E65"/>
    <mergeCell ref="D66:E66"/>
    <mergeCell ref="B57:C57"/>
    <mergeCell ref="D57:E57"/>
    <mergeCell ref="D58:E58"/>
    <mergeCell ref="D59:E59"/>
    <mergeCell ref="D60:E60"/>
    <mergeCell ref="D61:E61"/>
    <mergeCell ref="D51:E51"/>
    <mergeCell ref="D52:E52"/>
    <mergeCell ref="D53:E53"/>
    <mergeCell ref="D54:E54"/>
    <mergeCell ref="D55:E55"/>
    <mergeCell ref="D56:E56"/>
    <mergeCell ref="D46:E46"/>
    <mergeCell ref="D47:E47"/>
    <mergeCell ref="D48:E48"/>
    <mergeCell ref="B49:C49"/>
    <mergeCell ref="D49:E49"/>
    <mergeCell ref="D50:E50"/>
    <mergeCell ref="B41:C41"/>
    <mergeCell ref="D41:E41"/>
    <mergeCell ref="D42:E42"/>
    <mergeCell ref="D43:E43"/>
    <mergeCell ref="D44:E44"/>
    <mergeCell ref="D45:E45"/>
    <mergeCell ref="D35:E35"/>
    <mergeCell ref="D36:E36"/>
    <mergeCell ref="D37:E37"/>
    <mergeCell ref="D38:E38"/>
    <mergeCell ref="D39:E39"/>
    <mergeCell ref="D40:E40"/>
    <mergeCell ref="D30:E30"/>
    <mergeCell ref="D31:E31"/>
    <mergeCell ref="D32:E32"/>
    <mergeCell ref="B33:C33"/>
    <mergeCell ref="D33:E33"/>
    <mergeCell ref="D34:E34"/>
    <mergeCell ref="B25:C25"/>
    <mergeCell ref="D25:E25"/>
    <mergeCell ref="D26:E26"/>
    <mergeCell ref="D27:E27"/>
    <mergeCell ref="D28:E28"/>
    <mergeCell ref="D29:E29"/>
    <mergeCell ref="D19:E19"/>
    <mergeCell ref="D20:E20"/>
    <mergeCell ref="D21:E21"/>
    <mergeCell ref="D22:E22"/>
    <mergeCell ref="D23:E23"/>
    <mergeCell ref="D24:E24"/>
    <mergeCell ref="D14:E14"/>
    <mergeCell ref="D15:E15"/>
    <mergeCell ref="D16:E16"/>
    <mergeCell ref="B17:C17"/>
    <mergeCell ref="D17:E17"/>
    <mergeCell ref="D18:E18"/>
    <mergeCell ref="B9:C9"/>
    <mergeCell ref="D9:E9"/>
    <mergeCell ref="D10:E10"/>
    <mergeCell ref="D11:E11"/>
    <mergeCell ref="D12:E12"/>
    <mergeCell ref="D13:E13"/>
    <mergeCell ref="E1:L1"/>
    <mergeCell ref="E2:L2"/>
    <mergeCell ref="E3:L5"/>
    <mergeCell ref="A7:A8"/>
    <mergeCell ref="B7:C8"/>
    <mergeCell ref="D7:E8"/>
    <mergeCell ref="F7:H7"/>
    <mergeCell ref="I7:I8"/>
    <mergeCell ref="J7:J8"/>
    <mergeCell ref="K7:K8"/>
    <mergeCell ref="L7:L8"/>
  </mergeCells>
  <printOptions horizontalCentered="1"/>
  <pageMargins left="1.5748031496062993" right="1.1811023622047245" top="1.1811023622047245" bottom="1.1811023622047245" header="1.1811023622047201" footer="0"/>
  <pageSetup paperSize="9" scale="56" firstPageNumber="263" fitToHeight="0" orientation="portrait" r:id="rId1"/>
  <headerFooter differentOddEven="1">
    <oddHeader>&amp;L&amp;P</oddHeader>
    <evenHeader>&amp;R&amp;P</even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view="pageBreakPreview" topLeftCell="A37" zoomScaleNormal="98" zoomScaleSheetLayoutView="100" workbookViewId="0">
      <selection activeCell="A45" sqref="A45:J46"/>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8" width="9.140625" style="36"/>
    <col min="9" max="9" width="10.28515625" style="36" customWidth="1"/>
    <col min="10" max="10" width="9.140625" style="36"/>
    <col min="11" max="11" width="11.28515625" style="36" customWidth="1"/>
    <col min="12" max="12" width="15.42578125" style="36" customWidth="1"/>
    <col min="13" max="16384" width="9.140625" style="18"/>
  </cols>
  <sheetData>
    <row r="1" spans="1:12" x14ac:dyDescent="0.25">
      <c r="A1" s="10"/>
      <c r="B1" s="59" t="s">
        <v>0</v>
      </c>
      <c r="C1" s="10" t="s">
        <v>1</v>
      </c>
      <c r="D1" s="10" t="s">
        <v>2</v>
      </c>
      <c r="E1" s="149" t="s">
        <v>42</v>
      </c>
      <c r="F1" s="149"/>
      <c r="G1" s="149"/>
      <c r="H1" s="149"/>
      <c r="I1" s="149"/>
      <c r="J1" s="60"/>
      <c r="K1" s="11"/>
      <c r="L1" s="12"/>
    </row>
    <row r="2" spans="1:12" x14ac:dyDescent="0.25">
      <c r="A2" s="10"/>
      <c r="B2" s="59" t="s">
        <v>4</v>
      </c>
      <c r="C2" s="10" t="s">
        <v>5</v>
      </c>
      <c r="D2" s="10" t="s">
        <v>2</v>
      </c>
      <c r="E2" s="149" t="s">
        <v>602</v>
      </c>
      <c r="F2" s="149"/>
      <c r="G2" s="149"/>
      <c r="H2" s="149"/>
      <c r="I2" s="149"/>
      <c r="J2" s="149"/>
      <c r="K2" s="149"/>
      <c r="L2" s="149"/>
    </row>
    <row r="3" spans="1:12" x14ac:dyDescent="0.25">
      <c r="A3" s="10"/>
      <c r="B3" s="59" t="s">
        <v>6</v>
      </c>
      <c r="C3" s="10" t="s">
        <v>7</v>
      </c>
      <c r="D3" s="10" t="s">
        <v>2</v>
      </c>
      <c r="E3" s="166" t="s">
        <v>603</v>
      </c>
      <c r="F3" s="166"/>
      <c r="G3" s="166"/>
      <c r="H3" s="166"/>
      <c r="I3" s="166"/>
      <c r="J3" s="166"/>
      <c r="K3" s="166"/>
      <c r="L3" s="166"/>
    </row>
    <row r="4" spans="1:12" x14ac:dyDescent="0.25">
      <c r="A4" s="69"/>
      <c r="B4" s="64"/>
      <c r="C4" s="64"/>
      <c r="D4" s="64"/>
      <c r="E4" s="166"/>
      <c r="F4" s="166"/>
      <c r="G4" s="166"/>
      <c r="H4" s="166"/>
      <c r="I4" s="166"/>
      <c r="J4" s="166"/>
      <c r="K4" s="166"/>
      <c r="L4" s="166"/>
    </row>
    <row r="5" spans="1:12" x14ac:dyDescent="0.25">
      <c r="A5" s="69"/>
      <c r="B5" s="64"/>
      <c r="C5" s="64"/>
      <c r="D5" s="64"/>
      <c r="E5" s="166"/>
      <c r="F5" s="166"/>
      <c r="G5" s="166"/>
      <c r="H5" s="166"/>
      <c r="I5" s="166"/>
      <c r="J5" s="166"/>
      <c r="K5" s="166"/>
      <c r="L5" s="166"/>
    </row>
    <row r="6" spans="1:12" x14ac:dyDescent="0.25">
      <c r="A6" s="61"/>
      <c r="B6" s="61"/>
      <c r="C6" s="61"/>
      <c r="D6" s="61"/>
      <c r="E6" s="59"/>
      <c r="F6" s="60"/>
      <c r="G6" s="60"/>
      <c r="H6" s="60"/>
      <c r="I6" s="60"/>
      <c r="J6" s="60"/>
      <c r="K6" s="11"/>
      <c r="L6" s="12"/>
    </row>
    <row r="7" spans="1:12" s="9" customFormat="1" ht="30.75" customHeight="1" x14ac:dyDescent="0.25">
      <c r="A7" s="157" t="s">
        <v>8</v>
      </c>
      <c r="B7" s="157" t="s">
        <v>9</v>
      </c>
      <c r="C7" s="157"/>
      <c r="D7" s="157" t="s">
        <v>10</v>
      </c>
      <c r="E7" s="157"/>
      <c r="F7" s="159" t="s">
        <v>11</v>
      </c>
      <c r="G7" s="159"/>
      <c r="H7" s="159"/>
      <c r="I7" s="160" t="s">
        <v>12</v>
      </c>
      <c r="J7" s="157" t="s">
        <v>13</v>
      </c>
      <c r="K7" s="157" t="s">
        <v>14</v>
      </c>
      <c r="L7" s="157" t="s">
        <v>15</v>
      </c>
    </row>
    <row r="8" spans="1:12" s="9" customFormat="1" ht="30.75" customHeight="1" x14ac:dyDescent="0.25">
      <c r="A8" s="158"/>
      <c r="B8" s="158"/>
      <c r="C8" s="158"/>
      <c r="D8" s="158"/>
      <c r="E8" s="158"/>
      <c r="F8" s="65" t="s">
        <v>16</v>
      </c>
      <c r="G8" s="65" t="s">
        <v>17</v>
      </c>
      <c r="H8" s="65" t="s">
        <v>18</v>
      </c>
      <c r="I8" s="161"/>
      <c r="J8" s="158"/>
      <c r="K8" s="158"/>
      <c r="L8" s="158"/>
    </row>
    <row r="9" spans="1:12" ht="75.75" customHeight="1" x14ac:dyDescent="0.25">
      <c r="A9" s="75">
        <v>1</v>
      </c>
      <c r="B9" s="165" t="s">
        <v>43</v>
      </c>
      <c r="C9" s="165"/>
      <c r="D9" s="153" t="s">
        <v>19</v>
      </c>
      <c r="E9" s="153"/>
      <c r="F9" s="1">
        <f>SUM(F10:F15)</f>
        <v>19</v>
      </c>
      <c r="G9" s="1">
        <f>SUM(G10:G15)</f>
        <v>38</v>
      </c>
      <c r="H9" s="1">
        <f>AVERAGE(F9:G9)</f>
        <v>28.5</v>
      </c>
      <c r="I9" s="1">
        <v>72000</v>
      </c>
      <c r="J9" s="1">
        <v>1500</v>
      </c>
      <c r="K9" s="3">
        <f>(J9*H9)/I9</f>
        <v>0.59375</v>
      </c>
      <c r="L9" s="67"/>
    </row>
    <row r="10" spans="1:12" ht="45" hidden="1" x14ac:dyDescent="0.25">
      <c r="A10" s="75"/>
      <c r="B10" s="13" t="s">
        <v>20</v>
      </c>
      <c r="C10" s="58" t="s">
        <v>44</v>
      </c>
      <c r="D10" s="153"/>
      <c r="E10" s="153"/>
      <c r="F10" s="14">
        <v>1</v>
      </c>
      <c r="G10" s="14">
        <v>2</v>
      </c>
      <c r="H10" s="1">
        <f t="shared" ref="H10:H21" si="0">AVERAGE(F10:G10)</f>
        <v>1.5</v>
      </c>
      <c r="I10" s="14"/>
      <c r="J10" s="14"/>
      <c r="K10" s="14"/>
      <c r="L10" s="67"/>
    </row>
    <row r="11" spans="1:12" ht="45" hidden="1" x14ac:dyDescent="0.25">
      <c r="A11" s="75"/>
      <c r="B11" s="13" t="s">
        <v>20</v>
      </c>
      <c r="C11" s="66" t="s">
        <v>45</v>
      </c>
      <c r="D11" s="153"/>
      <c r="E11" s="153"/>
      <c r="F11" s="14">
        <v>4</v>
      </c>
      <c r="G11" s="14">
        <v>8</v>
      </c>
      <c r="H11" s="1">
        <f t="shared" si="0"/>
        <v>6</v>
      </c>
      <c r="I11" s="14"/>
      <c r="J11" s="14"/>
      <c r="K11" s="14"/>
      <c r="L11" s="67"/>
    </row>
    <row r="12" spans="1:12" ht="60" hidden="1" x14ac:dyDescent="0.25">
      <c r="A12" s="75"/>
      <c r="B12" s="13" t="s">
        <v>20</v>
      </c>
      <c r="C12" s="66" t="s">
        <v>46</v>
      </c>
      <c r="D12" s="153"/>
      <c r="E12" s="153"/>
      <c r="F12" s="14">
        <v>3</v>
      </c>
      <c r="G12" s="14">
        <v>6</v>
      </c>
      <c r="H12" s="1">
        <f t="shared" si="0"/>
        <v>4.5</v>
      </c>
      <c r="I12" s="14"/>
      <c r="J12" s="14"/>
      <c r="K12" s="14"/>
      <c r="L12" s="67"/>
    </row>
    <row r="13" spans="1:12" ht="30" hidden="1" x14ac:dyDescent="0.25">
      <c r="A13" s="76"/>
      <c r="B13" s="77" t="s">
        <v>20</v>
      </c>
      <c r="C13" s="78" t="s">
        <v>47</v>
      </c>
      <c r="D13" s="152"/>
      <c r="E13" s="152"/>
      <c r="F13" s="79">
        <v>4</v>
      </c>
      <c r="G13" s="79">
        <v>8</v>
      </c>
      <c r="H13" s="41">
        <f t="shared" si="0"/>
        <v>6</v>
      </c>
      <c r="I13" s="79"/>
      <c r="J13" s="79"/>
      <c r="K13" s="79"/>
      <c r="L13" s="80"/>
    </row>
    <row r="14" spans="1:12" ht="33" hidden="1" customHeight="1" x14ac:dyDescent="0.25">
      <c r="A14" s="75"/>
      <c r="B14" s="13" t="s">
        <v>20</v>
      </c>
      <c r="C14" s="66" t="s">
        <v>604</v>
      </c>
      <c r="D14" s="153"/>
      <c r="E14" s="153"/>
      <c r="F14" s="14">
        <v>4</v>
      </c>
      <c r="G14" s="14">
        <v>8</v>
      </c>
      <c r="H14" s="1">
        <f t="shared" si="0"/>
        <v>6</v>
      </c>
      <c r="I14" s="14"/>
      <c r="J14" s="14"/>
      <c r="K14" s="14"/>
      <c r="L14" s="67"/>
    </row>
    <row r="15" spans="1:12" ht="30" hidden="1" x14ac:dyDescent="0.25">
      <c r="A15" s="75"/>
      <c r="B15" s="13" t="s">
        <v>20</v>
      </c>
      <c r="C15" s="66" t="s">
        <v>605</v>
      </c>
      <c r="D15" s="153"/>
      <c r="E15" s="153"/>
      <c r="F15" s="14">
        <v>3</v>
      </c>
      <c r="G15" s="14">
        <v>6</v>
      </c>
      <c r="H15" s="1">
        <f t="shared" si="0"/>
        <v>4.5</v>
      </c>
      <c r="I15" s="14"/>
      <c r="J15" s="14"/>
      <c r="K15" s="14"/>
      <c r="L15" s="67"/>
    </row>
    <row r="16" spans="1:12" ht="92.25" customHeight="1" x14ac:dyDescent="0.25">
      <c r="A16" s="75">
        <v>2</v>
      </c>
      <c r="B16" s="165" t="s">
        <v>48</v>
      </c>
      <c r="C16" s="165"/>
      <c r="D16" s="153" t="s">
        <v>19</v>
      </c>
      <c r="E16" s="153"/>
      <c r="F16" s="1">
        <f>SUM(F17:F21)</f>
        <v>1125</v>
      </c>
      <c r="G16" s="1">
        <f>SUM(G17:G21)</f>
        <v>2250</v>
      </c>
      <c r="H16" s="1">
        <f t="shared" si="0"/>
        <v>1687.5</v>
      </c>
      <c r="I16" s="1">
        <v>6000</v>
      </c>
      <c r="J16" s="1">
        <v>1</v>
      </c>
      <c r="K16" s="3">
        <f>(J16*H16)/I16</f>
        <v>0.28125</v>
      </c>
      <c r="L16" s="75" t="s">
        <v>49</v>
      </c>
    </row>
    <row r="17" spans="1:12" ht="60" hidden="1" x14ac:dyDescent="0.25">
      <c r="A17" s="75"/>
      <c r="B17" s="13" t="s">
        <v>20</v>
      </c>
      <c r="C17" s="58" t="s">
        <v>50</v>
      </c>
      <c r="D17" s="153"/>
      <c r="E17" s="153"/>
      <c r="F17" s="14">
        <v>60</v>
      </c>
      <c r="G17" s="14">
        <v>120</v>
      </c>
      <c r="H17" s="1">
        <f t="shared" si="0"/>
        <v>90</v>
      </c>
      <c r="I17" s="14"/>
      <c r="J17" s="14"/>
      <c r="K17" s="14"/>
      <c r="L17" s="75"/>
    </row>
    <row r="18" spans="1:12" ht="45" hidden="1" x14ac:dyDescent="0.25">
      <c r="A18" s="75"/>
      <c r="B18" s="13" t="s">
        <v>20</v>
      </c>
      <c r="C18" s="66" t="s">
        <v>51</v>
      </c>
      <c r="D18" s="153"/>
      <c r="E18" s="153"/>
      <c r="F18" s="14">
        <v>600</v>
      </c>
      <c r="G18" s="14">
        <v>1200</v>
      </c>
      <c r="H18" s="1">
        <f t="shared" si="0"/>
        <v>900</v>
      </c>
      <c r="I18" s="14"/>
      <c r="J18" s="14"/>
      <c r="K18" s="14"/>
      <c r="L18" s="67"/>
    </row>
    <row r="19" spans="1:12" ht="60" hidden="1" x14ac:dyDescent="0.25">
      <c r="A19" s="76"/>
      <c r="B19" s="77" t="s">
        <v>20</v>
      </c>
      <c r="C19" s="78" t="s">
        <v>606</v>
      </c>
      <c r="D19" s="152"/>
      <c r="E19" s="152"/>
      <c r="F19" s="79">
        <v>300</v>
      </c>
      <c r="G19" s="79">
        <v>600</v>
      </c>
      <c r="H19" s="41">
        <f t="shared" si="0"/>
        <v>450</v>
      </c>
      <c r="I19" s="79"/>
      <c r="J19" s="79"/>
      <c r="K19" s="79"/>
      <c r="L19" s="80"/>
    </row>
    <row r="20" spans="1:12" ht="75" hidden="1" x14ac:dyDescent="0.25">
      <c r="A20" s="75"/>
      <c r="B20" s="13" t="s">
        <v>20</v>
      </c>
      <c r="C20" s="66" t="s">
        <v>607</v>
      </c>
      <c r="D20" s="153"/>
      <c r="E20" s="153"/>
      <c r="F20" s="14">
        <v>150</v>
      </c>
      <c r="G20" s="14">
        <v>300</v>
      </c>
      <c r="H20" s="1">
        <f t="shared" si="0"/>
        <v>225</v>
      </c>
      <c r="I20" s="14"/>
      <c r="J20" s="14"/>
      <c r="K20" s="14"/>
      <c r="L20" s="67"/>
    </row>
    <row r="21" spans="1:12" ht="60" hidden="1" x14ac:dyDescent="0.25">
      <c r="A21" s="75"/>
      <c r="B21" s="13" t="s">
        <v>20</v>
      </c>
      <c r="C21" s="66" t="s">
        <v>608</v>
      </c>
      <c r="D21" s="153"/>
      <c r="E21" s="153"/>
      <c r="F21" s="14">
        <v>15</v>
      </c>
      <c r="G21" s="14">
        <v>30</v>
      </c>
      <c r="H21" s="1">
        <f t="shared" si="0"/>
        <v>22.5</v>
      </c>
      <c r="I21" s="14"/>
      <c r="J21" s="14"/>
      <c r="K21" s="14"/>
      <c r="L21" s="67"/>
    </row>
    <row r="22" spans="1:12" ht="78.95" customHeight="1" x14ac:dyDescent="0.25">
      <c r="A22" s="75">
        <v>3</v>
      </c>
      <c r="B22" s="165" t="s">
        <v>609</v>
      </c>
      <c r="C22" s="165"/>
      <c r="D22" s="153" t="s">
        <v>22</v>
      </c>
      <c r="E22" s="153"/>
      <c r="F22" s="1">
        <f>SUM(F23:F28)</f>
        <v>930</v>
      </c>
      <c r="G22" s="1">
        <f>SUM(G23:G28)</f>
        <v>1860</v>
      </c>
      <c r="H22" s="1">
        <f>AVERAGE(F22:G22)</f>
        <v>1395</v>
      </c>
      <c r="I22" s="60">
        <v>6000</v>
      </c>
      <c r="J22" s="14">
        <v>1</v>
      </c>
      <c r="K22" s="3">
        <f>(J22*H22)/I22</f>
        <v>0.23250000000000001</v>
      </c>
      <c r="L22" s="15"/>
    </row>
    <row r="23" spans="1:12" ht="45" hidden="1" x14ac:dyDescent="0.25">
      <c r="A23" s="75"/>
      <c r="B23" s="13" t="s">
        <v>20</v>
      </c>
      <c r="C23" s="58" t="s">
        <v>610</v>
      </c>
      <c r="D23" s="153"/>
      <c r="E23" s="153"/>
      <c r="F23" s="1">
        <v>60</v>
      </c>
      <c r="G23" s="1">
        <v>120</v>
      </c>
      <c r="H23" s="1">
        <f t="shared" ref="H23:H28" si="1">AVERAGE(F23:G23)</f>
        <v>90</v>
      </c>
      <c r="I23" s="60"/>
      <c r="J23" s="14"/>
      <c r="K23" s="3"/>
      <c r="L23" s="15"/>
    </row>
    <row r="24" spans="1:12" ht="30" hidden="1" x14ac:dyDescent="0.25">
      <c r="A24" s="75"/>
      <c r="B24" s="13" t="s">
        <v>20</v>
      </c>
      <c r="C24" s="66" t="s">
        <v>611</v>
      </c>
      <c r="D24" s="153"/>
      <c r="E24" s="153"/>
      <c r="F24" s="14">
        <v>60</v>
      </c>
      <c r="G24" s="14">
        <v>120</v>
      </c>
      <c r="H24" s="1">
        <f t="shared" si="1"/>
        <v>90</v>
      </c>
      <c r="I24" s="14"/>
      <c r="J24" s="14"/>
      <c r="K24" s="14"/>
      <c r="L24" s="67"/>
    </row>
    <row r="25" spans="1:12" ht="30.75" hidden="1" customHeight="1" x14ac:dyDescent="0.25">
      <c r="A25" s="75"/>
      <c r="B25" s="13" t="s">
        <v>20</v>
      </c>
      <c r="C25" s="66" t="s">
        <v>612</v>
      </c>
      <c r="D25" s="153"/>
      <c r="E25" s="153"/>
      <c r="F25" s="14">
        <v>300</v>
      </c>
      <c r="G25" s="14">
        <v>600</v>
      </c>
      <c r="H25" s="1">
        <f t="shared" si="1"/>
        <v>450</v>
      </c>
      <c r="I25" s="14"/>
      <c r="J25" s="14"/>
      <c r="K25" s="14"/>
      <c r="L25" s="67"/>
    </row>
    <row r="26" spans="1:12" hidden="1" x14ac:dyDescent="0.25">
      <c r="A26" s="76"/>
      <c r="B26" s="77" t="s">
        <v>20</v>
      </c>
      <c r="C26" s="78" t="s">
        <v>613</v>
      </c>
      <c r="D26" s="152"/>
      <c r="E26" s="152"/>
      <c r="F26" s="79">
        <v>60</v>
      </c>
      <c r="G26" s="79">
        <v>120</v>
      </c>
      <c r="H26" s="41">
        <f t="shared" si="1"/>
        <v>90</v>
      </c>
      <c r="I26" s="79"/>
      <c r="J26" s="79"/>
      <c r="K26" s="79"/>
      <c r="L26" s="80"/>
    </row>
    <row r="27" spans="1:12" ht="45" hidden="1" x14ac:dyDescent="0.25">
      <c r="A27" s="75"/>
      <c r="B27" s="13" t="s">
        <v>20</v>
      </c>
      <c r="C27" s="68" t="s">
        <v>614</v>
      </c>
      <c r="D27" s="153"/>
      <c r="E27" s="153"/>
      <c r="F27" s="14">
        <v>300</v>
      </c>
      <c r="G27" s="14">
        <v>600</v>
      </c>
      <c r="H27" s="1">
        <f t="shared" si="1"/>
        <v>450</v>
      </c>
      <c r="I27" s="14"/>
      <c r="J27" s="14"/>
      <c r="K27" s="14"/>
      <c r="L27" s="67"/>
    </row>
    <row r="28" spans="1:12" ht="60" hidden="1" x14ac:dyDescent="0.25">
      <c r="A28" s="75"/>
      <c r="B28" s="13" t="s">
        <v>20</v>
      </c>
      <c r="C28" s="66" t="s">
        <v>615</v>
      </c>
      <c r="D28" s="153"/>
      <c r="E28" s="153"/>
      <c r="F28" s="14">
        <v>150</v>
      </c>
      <c r="G28" s="14">
        <v>300</v>
      </c>
      <c r="H28" s="1">
        <f t="shared" si="1"/>
        <v>225</v>
      </c>
      <c r="I28" s="14"/>
      <c r="J28" s="14"/>
      <c r="K28" s="14"/>
      <c r="L28" s="68" t="s">
        <v>616</v>
      </c>
    </row>
    <row r="29" spans="1:12" ht="62.25" customHeight="1" x14ac:dyDescent="0.25">
      <c r="A29" s="67">
        <v>4</v>
      </c>
      <c r="B29" s="165" t="s">
        <v>52</v>
      </c>
      <c r="C29" s="165"/>
      <c r="D29" s="153" t="s">
        <v>19</v>
      </c>
      <c r="E29" s="153"/>
      <c r="F29" s="1">
        <f>SUM(F30:F36)</f>
        <v>450</v>
      </c>
      <c r="G29" s="1">
        <f>SUM(G30:G36)</f>
        <v>900</v>
      </c>
      <c r="H29" s="1">
        <f>AVERAGE(F29:G29)</f>
        <v>675</v>
      </c>
      <c r="I29" s="60">
        <v>6000</v>
      </c>
      <c r="J29" s="14">
        <v>1</v>
      </c>
      <c r="K29" s="3">
        <f>(J29*H29)/I29</f>
        <v>0.1125</v>
      </c>
      <c r="L29" s="68"/>
    </row>
    <row r="30" spans="1:12" ht="60" hidden="1" x14ac:dyDescent="0.25">
      <c r="A30" s="67"/>
      <c r="B30" s="13" t="s">
        <v>20</v>
      </c>
      <c r="C30" s="58" t="s">
        <v>53</v>
      </c>
      <c r="D30" s="153"/>
      <c r="E30" s="153"/>
      <c r="F30" s="14">
        <v>60</v>
      </c>
      <c r="G30" s="14">
        <v>120</v>
      </c>
      <c r="H30" s="1">
        <f t="shared" ref="H30:H44" si="2">AVERAGE(F30:G30)</f>
        <v>90</v>
      </c>
      <c r="I30" s="14"/>
      <c r="J30" s="14"/>
      <c r="K30" s="14"/>
      <c r="L30" s="68"/>
    </row>
    <row r="31" spans="1:12" ht="45" hidden="1" x14ac:dyDescent="0.25">
      <c r="A31" s="67"/>
      <c r="B31" s="13" t="s">
        <v>20</v>
      </c>
      <c r="C31" s="58" t="s">
        <v>617</v>
      </c>
      <c r="D31" s="153"/>
      <c r="E31" s="153"/>
      <c r="F31" s="14">
        <v>30</v>
      </c>
      <c r="G31" s="14">
        <v>60</v>
      </c>
      <c r="H31" s="1">
        <f t="shared" si="2"/>
        <v>45</v>
      </c>
      <c r="I31" s="14"/>
      <c r="J31" s="14"/>
      <c r="K31" s="14"/>
      <c r="L31" s="68"/>
    </row>
    <row r="32" spans="1:12" ht="30" hidden="1" x14ac:dyDescent="0.25">
      <c r="A32" s="67"/>
      <c r="B32" s="13" t="s">
        <v>20</v>
      </c>
      <c r="C32" s="66" t="s">
        <v>618</v>
      </c>
      <c r="D32" s="153"/>
      <c r="E32" s="153"/>
      <c r="F32" s="14">
        <v>60</v>
      </c>
      <c r="G32" s="14">
        <v>120</v>
      </c>
      <c r="H32" s="1">
        <f t="shared" si="2"/>
        <v>90</v>
      </c>
      <c r="I32" s="14"/>
      <c r="J32" s="14"/>
      <c r="K32" s="14"/>
      <c r="L32" s="68"/>
    </row>
    <row r="33" spans="1:12" ht="30" hidden="1" x14ac:dyDescent="0.25">
      <c r="A33" s="80"/>
      <c r="B33" s="77" t="s">
        <v>20</v>
      </c>
      <c r="C33" s="78" t="s">
        <v>619</v>
      </c>
      <c r="D33" s="152"/>
      <c r="E33" s="152"/>
      <c r="F33" s="79">
        <v>30</v>
      </c>
      <c r="G33" s="79">
        <v>60</v>
      </c>
      <c r="H33" s="41">
        <f t="shared" si="2"/>
        <v>45</v>
      </c>
      <c r="I33" s="79"/>
      <c r="J33" s="79"/>
      <c r="K33" s="79"/>
      <c r="L33" s="81"/>
    </row>
    <row r="34" spans="1:12" ht="30" hidden="1" x14ac:dyDescent="0.25">
      <c r="A34" s="67"/>
      <c r="B34" s="13" t="s">
        <v>20</v>
      </c>
      <c r="C34" s="66" t="s">
        <v>620</v>
      </c>
      <c r="D34" s="153"/>
      <c r="E34" s="153"/>
      <c r="F34" s="14">
        <v>150</v>
      </c>
      <c r="G34" s="14">
        <v>300</v>
      </c>
      <c r="H34" s="1">
        <f t="shared" si="2"/>
        <v>225</v>
      </c>
      <c r="I34" s="14"/>
      <c r="J34" s="14"/>
      <c r="K34" s="14"/>
      <c r="L34" s="68"/>
    </row>
    <row r="35" spans="1:12" ht="31.5" hidden="1" customHeight="1" x14ac:dyDescent="0.25">
      <c r="A35" s="67"/>
      <c r="B35" s="13" t="s">
        <v>20</v>
      </c>
      <c r="C35" s="70" t="s">
        <v>54</v>
      </c>
      <c r="D35" s="153"/>
      <c r="E35" s="153"/>
      <c r="F35" s="14">
        <v>60</v>
      </c>
      <c r="G35" s="14">
        <v>120</v>
      </c>
      <c r="H35" s="1">
        <f t="shared" si="2"/>
        <v>90</v>
      </c>
      <c r="I35" s="14"/>
      <c r="J35" s="14"/>
      <c r="K35" s="14"/>
      <c r="L35" s="68"/>
    </row>
    <row r="36" spans="1:12" ht="45" hidden="1" x14ac:dyDescent="0.25">
      <c r="A36" s="67"/>
      <c r="B36" s="13" t="s">
        <v>20</v>
      </c>
      <c r="C36" s="66" t="s">
        <v>55</v>
      </c>
      <c r="D36" s="153"/>
      <c r="E36" s="153"/>
      <c r="F36" s="14">
        <v>60</v>
      </c>
      <c r="G36" s="14">
        <v>120</v>
      </c>
      <c r="H36" s="1">
        <f t="shared" si="2"/>
        <v>90</v>
      </c>
      <c r="I36" s="14"/>
      <c r="J36" s="14"/>
      <c r="K36" s="14"/>
      <c r="L36" s="68"/>
    </row>
    <row r="37" spans="1:12" ht="47.25" customHeight="1" x14ac:dyDescent="0.25">
      <c r="A37" s="55">
        <v>5</v>
      </c>
      <c r="B37" s="148" t="s">
        <v>25</v>
      </c>
      <c r="C37" s="148"/>
      <c r="D37" s="164" t="s">
        <v>22</v>
      </c>
      <c r="E37" s="153"/>
      <c r="F37" s="1">
        <f>F38+F39+F40</f>
        <v>225</v>
      </c>
      <c r="G37" s="1">
        <f>G38+G39+G40</f>
        <v>450</v>
      </c>
      <c r="H37" s="1">
        <f t="shared" si="2"/>
        <v>337.5</v>
      </c>
      <c r="I37" s="1">
        <v>6000</v>
      </c>
      <c r="J37" s="1">
        <v>1</v>
      </c>
      <c r="K37" s="7">
        <f>(J37*H37)/I37</f>
        <v>5.6250000000000001E-2</v>
      </c>
      <c r="L37" s="63"/>
    </row>
    <row r="38" spans="1:12" hidden="1" x14ac:dyDescent="0.25">
      <c r="A38" s="55"/>
      <c r="B38" s="4" t="s">
        <v>20</v>
      </c>
      <c r="C38" s="62" t="s">
        <v>26</v>
      </c>
      <c r="D38" s="153"/>
      <c r="E38" s="153"/>
      <c r="F38" s="5">
        <v>150</v>
      </c>
      <c r="G38" s="5">
        <v>300</v>
      </c>
      <c r="H38" s="1">
        <f t="shared" si="2"/>
        <v>225</v>
      </c>
      <c r="I38" s="60"/>
      <c r="J38" s="60"/>
      <c r="K38" s="3"/>
      <c r="L38" s="63"/>
    </row>
    <row r="39" spans="1:12" hidden="1" x14ac:dyDescent="0.25">
      <c r="A39" s="55"/>
      <c r="B39" s="4" t="s">
        <v>20</v>
      </c>
      <c r="C39" s="62" t="s">
        <v>27</v>
      </c>
      <c r="D39" s="153"/>
      <c r="E39" s="153"/>
      <c r="F39" s="5">
        <v>60</v>
      </c>
      <c r="G39" s="5">
        <v>120</v>
      </c>
      <c r="H39" s="1">
        <f t="shared" si="2"/>
        <v>90</v>
      </c>
      <c r="I39" s="60"/>
      <c r="J39" s="60"/>
      <c r="K39" s="3"/>
      <c r="L39" s="63"/>
    </row>
    <row r="40" spans="1:12" hidden="1" x14ac:dyDescent="0.25">
      <c r="A40" s="55"/>
      <c r="B40" s="4" t="s">
        <v>20</v>
      </c>
      <c r="C40" s="62" t="s">
        <v>35</v>
      </c>
      <c r="D40" s="153"/>
      <c r="E40" s="153"/>
      <c r="F40" s="5">
        <v>15</v>
      </c>
      <c r="G40" s="5">
        <v>30</v>
      </c>
      <c r="H40" s="1">
        <f t="shared" si="2"/>
        <v>22.5</v>
      </c>
      <c r="I40" s="60"/>
      <c r="J40" s="60"/>
      <c r="K40" s="3"/>
      <c r="L40" s="63"/>
    </row>
    <row r="41" spans="1:12" ht="48.75" customHeight="1" x14ac:dyDescent="0.25">
      <c r="A41" s="55">
        <v>6</v>
      </c>
      <c r="B41" s="148" t="s">
        <v>56</v>
      </c>
      <c r="C41" s="148"/>
      <c r="D41" s="164" t="s">
        <v>22</v>
      </c>
      <c r="E41" s="153"/>
      <c r="F41" s="1">
        <f>F42+F43+F44</f>
        <v>80</v>
      </c>
      <c r="G41" s="1">
        <f>G42+G43+G44</f>
        <v>340</v>
      </c>
      <c r="H41" s="1">
        <f t="shared" si="2"/>
        <v>210</v>
      </c>
      <c r="I41" s="1">
        <v>6000</v>
      </c>
      <c r="J41" s="1">
        <v>1</v>
      </c>
      <c r="K41" s="7">
        <f>(J41*H41)/I41</f>
        <v>3.5000000000000003E-2</v>
      </c>
      <c r="L41" s="63" t="s">
        <v>57</v>
      </c>
    </row>
    <row r="42" spans="1:12" hidden="1" x14ac:dyDescent="0.25">
      <c r="A42" s="55"/>
      <c r="B42" s="4" t="s">
        <v>20</v>
      </c>
      <c r="C42" s="62" t="s">
        <v>58</v>
      </c>
      <c r="D42" s="153"/>
      <c r="E42" s="153"/>
      <c r="F42" s="5">
        <v>5</v>
      </c>
      <c r="G42" s="5">
        <v>10</v>
      </c>
      <c r="H42" s="1">
        <f t="shared" si="2"/>
        <v>7.5</v>
      </c>
      <c r="I42" s="60"/>
      <c r="J42" s="60"/>
      <c r="K42" s="3"/>
      <c r="L42" s="63"/>
    </row>
    <row r="43" spans="1:12" hidden="1" x14ac:dyDescent="0.25">
      <c r="A43" s="55"/>
      <c r="B43" s="4" t="s">
        <v>20</v>
      </c>
      <c r="C43" s="62" t="s">
        <v>59</v>
      </c>
      <c r="D43" s="153"/>
      <c r="E43" s="153"/>
      <c r="F43" s="5">
        <v>60</v>
      </c>
      <c r="G43" s="5">
        <v>300</v>
      </c>
      <c r="H43" s="1">
        <f t="shared" si="2"/>
        <v>180</v>
      </c>
      <c r="I43" s="60"/>
      <c r="J43" s="60"/>
      <c r="K43" s="3"/>
      <c r="L43" s="63"/>
    </row>
    <row r="44" spans="1:12" ht="17.25" hidden="1" customHeight="1" x14ac:dyDescent="0.25">
      <c r="A44" s="137"/>
      <c r="B44" s="4" t="s">
        <v>20</v>
      </c>
      <c r="C44" s="62" t="s">
        <v>28</v>
      </c>
      <c r="D44" s="153"/>
      <c r="E44" s="153"/>
      <c r="F44" s="5">
        <v>15</v>
      </c>
      <c r="G44" s="5">
        <v>30</v>
      </c>
      <c r="H44" s="1">
        <f t="shared" si="2"/>
        <v>22.5</v>
      </c>
      <c r="I44" s="60"/>
      <c r="J44" s="60"/>
      <c r="K44" s="3"/>
      <c r="L44" s="131"/>
    </row>
    <row r="45" spans="1:12" ht="15.95" customHeight="1" x14ac:dyDescent="0.25">
      <c r="A45" s="153" t="s">
        <v>36</v>
      </c>
      <c r="B45" s="153"/>
      <c r="C45" s="153"/>
      <c r="D45" s="153"/>
      <c r="E45" s="153"/>
      <c r="F45" s="153"/>
      <c r="G45" s="153"/>
      <c r="H45" s="153"/>
      <c r="I45" s="153"/>
      <c r="J45" s="153"/>
      <c r="K45" s="3">
        <f>SUM(K9:K44)</f>
        <v>1.3112499999999998</v>
      </c>
      <c r="L45" s="98"/>
    </row>
    <row r="46" spans="1:12" ht="15.95" customHeight="1" x14ac:dyDescent="0.25">
      <c r="A46" s="152" t="s">
        <v>37</v>
      </c>
      <c r="B46" s="152"/>
      <c r="C46" s="152"/>
      <c r="D46" s="152"/>
      <c r="E46" s="152"/>
      <c r="F46" s="152"/>
      <c r="G46" s="152"/>
      <c r="H46" s="152"/>
      <c r="I46" s="152"/>
      <c r="J46" s="152"/>
      <c r="K46" s="141">
        <f>ROUND(K45,0)</f>
        <v>1</v>
      </c>
      <c r="L46" s="99"/>
    </row>
  </sheetData>
  <mergeCells count="55">
    <mergeCell ref="E1:I1"/>
    <mergeCell ref="E2:L2"/>
    <mergeCell ref="E3:L5"/>
    <mergeCell ref="B16:C16"/>
    <mergeCell ref="D16:E16"/>
    <mergeCell ref="K7:K8"/>
    <mergeCell ref="L7:L8"/>
    <mergeCell ref="B9:C9"/>
    <mergeCell ref="D9:E9"/>
    <mergeCell ref="D10:E10"/>
    <mergeCell ref="D11:E11"/>
    <mergeCell ref="J7:J8"/>
    <mergeCell ref="D12:E12"/>
    <mergeCell ref="D13:E13"/>
    <mergeCell ref="D14:E14"/>
    <mergeCell ref="D15:E15"/>
    <mergeCell ref="A7:A8"/>
    <mergeCell ref="B7:C8"/>
    <mergeCell ref="D7:E8"/>
    <mergeCell ref="F7:H7"/>
    <mergeCell ref="I7:I8"/>
    <mergeCell ref="D17:E17"/>
    <mergeCell ref="D18:E18"/>
    <mergeCell ref="D19:E19"/>
    <mergeCell ref="D20:E20"/>
    <mergeCell ref="D21:E21"/>
    <mergeCell ref="D30:E30"/>
    <mergeCell ref="D31:E31"/>
    <mergeCell ref="D32:E32"/>
    <mergeCell ref="D33:E33"/>
    <mergeCell ref="B22:C22"/>
    <mergeCell ref="D22:E22"/>
    <mergeCell ref="D23:E23"/>
    <mergeCell ref="D24:E24"/>
    <mergeCell ref="D25:E25"/>
    <mergeCell ref="D26:E26"/>
    <mergeCell ref="D27:E27"/>
    <mergeCell ref="D28:E28"/>
    <mergeCell ref="B29:C29"/>
    <mergeCell ref="D29:E29"/>
    <mergeCell ref="D44:E44"/>
    <mergeCell ref="A45:J45"/>
    <mergeCell ref="A46:J46"/>
    <mergeCell ref="D43:E43"/>
    <mergeCell ref="D34:E34"/>
    <mergeCell ref="D35:E35"/>
    <mergeCell ref="D36:E36"/>
    <mergeCell ref="B37:C37"/>
    <mergeCell ref="D37:E37"/>
    <mergeCell ref="D38:E38"/>
    <mergeCell ref="D39:E39"/>
    <mergeCell ref="D40:E40"/>
    <mergeCell ref="B41:C41"/>
    <mergeCell ref="D41:E41"/>
    <mergeCell ref="D42:E42"/>
  </mergeCells>
  <printOptions horizontalCentered="1"/>
  <pageMargins left="1.5748031496062993" right="1.1811023622047245" top="1.1811023622047245" bottom="1.1811023622047245" header="0" footer="0"/>
  <pageSetup paperSize="9" scale="56" firstPageNumber="319" fitToHeight="0" orientation="portrait" r:id="rId1"/>
  <headerFooter differentOddEven="1">
    <oddHeader>&amp;L&amp;P</oddHeader>
    <evenHeader>&amp;R&amp;P</even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topLeftCell="A51" zoomScaleNormal="98" zoomScaleSheetLayoutView="100" workbookViewId="0">
      <selection activeCell="G65" sqref="G65"/>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7" width="9.140625" style="36"/>
    <col min="8" max="8" width="7.28515625" style="36" customWidth="1"/>
    <col min="9" max="9" width="10.28515625" style="36" customWidth="1"/>
    <col min="10" max="10" width="9.140625" style="36"/>
    <col min="11" max="11" width="11.28515625" style="36" customWidth="1"/>
    <col min="12" max="12" width="18.140625" style="36" customWidth="1"/>
    <col min="13" max="16384" width="9.140625" style="18"/>
  </cols>
  <sheetData>
    <row r="1" spans="1:12" x14ac:dyDescent="0.25">
      <c r="A1" s="10"/>
      <c r="B1" s="59" t="s">
        <v>0</v>
      </c>
      <c r="C1" s="10" t="s">
        <v>1</v>
      </c>
      <c r="D1" s="10" t="s">
        <v>2</v>
      </c>
      <c r="E1" s="155" t="s">
        <v>193</v>
      </c>
      <c r="F1" s="155"/>
      <c r="G1" s="155"/>
      <c r="H1" s="155"/>
      <c r="I1" s="155"/>
      <c r="J1" s="155"/>
      <c r="K1" s="155"/>
      <c r="L1" s="155"/>
    </row>
    <row r="2" spans="1:12" x14ac:dyDescent="0.25">
      <c r="A2" s="10"/>
      <c r="B2" s="59" t="s">
        <v>4</v>
      </c>
      <c r="C2" s="10" t="s">
        <v>5</v>
      </c>
      <c r="D2" s="10" t="s">
        <v>2</v>
      </c>
      <c r="E2" s="155" t="s">
        <v>621</v>
      </c>
      <c r="F2" s="155"/>
      <c r="G2" s="155"/>
      <c r="H2" s="155"/>
      <c r="I2" s="155"/>
      <c r="J2" s="155"/>
      <c r="K2" s="155"/>
      <c r="L2" s="155"/>
    </row>
    <row r="3" spans="1:12" x14ac:dyDescent="0.25">
      <c r="A3" s="10"/>
      <c r="B3" s="59" t="s">
        <v>6</v>
      </c>
      <c r="C3" s="10" t="s">
        <v>7</v>
      </c>
      <c r="D3" s="10" t="s">
        <v>2</v>
      </c>
      <c r="E3" s="156" t="s">
        <v>192</v>
      </c>
      <c r="F3" s="156"/>
      <c r="G3" s="156"/>
      <c r="H3" s="156"/>
      <c r="I3" s="156"/>
      <c r="J3" s="156"/>
      <c r="K3" s="156"/>
      <c r="L3" s="156"/>
    </row>
    <row r="4" spans="1:12" x14ac:dyDescent="0.25">
      <c r="A4" s="69"/>
      <c r="B4" s="64"/>
      <c r="C4" s="64"/>
      <c r="D4" s="64"/>
      <c r="E4" s="156"/>
      <c r="F4" s="156"/>
      <c r="G4" s="156"/>
      <c r="H4" s="156"/>
      <c r="I4" s="156"/>
      <c r="J4" s="156"/>
      <c r="K4" s="156"/>
      <c r="L4" s="156"/>
    </row>
    <row r="5" spans="1:12" x14ac:dyDescent="0.25">
      <c r="A5" s="61"/>
      <c r="B5" s="61"/>
      <c r="C5" s="61"/>
      <c r="D5" s="61"/>
      <c r="E5" s="59"/>
      <c r="F5" s="60"/>
      <c r="G5" s="60"/>
      <c r="H5" s="60"/>
      <c r="I5" s="60"/>
      <c r="J5" s="60"/>
      <c r="K5" s="11"/>
      <c r="L5" s="10"/>
    </row>
    <row r="6" spans="1:12" s="9" customFormat="1" ht="30.75" customHeight="1" x14ac:dyDescent="0.25">
      <c r="A6" s="157" t="s">
        <v>8</v>
      </c>
      <c r="B6" s="157" t="s">
        <v>9</v>
      </c>
      <c r="C6" s="157"/>
      <c r="D6" s="157" t="s">
        <v>10</v>
      </c>
      <c r="E6" s="157"/>
      <c r="F6" s="159" t="s">
        <v>11</v>
      </c>
      <c r="G6" s="159"/>
      <c r="H6" s="159"/>
      <c r="I6" s="160" t="s">
        <v>12</v>
      </c>
      <c r="J6" s="157" t="s">
        <v>13</v>
      </c>
      <c r="K6" s="157" t="s">
        <v>14</v>
      </c>
      <c r="L6" s="157" t="s">
        <v>15</v>
      </c>
    </row>
    <row r="7" spans="1:12" s="9" customFormat="1" ht="30.75" customHeight="1" x14ac:dyDescent="0.25">
      <c r="A7" s="158"/>
      <c r="B7" s="158"/>
      <c r="C7" s="158"/>
      <c r="D7" s="158"/>
      <c r="E7" s="158"/>
      <c r="F7" s="86" t="s">
        <v>16</v>
      </c>
      <c r="G7" s="86" t="s">
        <v>17</v>
      </c>
      <c r="H7" s="86" t="s">
        <v>18</v>
      </c>
      <c r="I7" s="161"/>
      <c r="J7" s="158"/>
      <c r="K7" s="158"/>
      <c r="L7" s="158"/>
    </row>
    <row r="8" spans="1:12" ht="75.75" customHeight="1" x14ac:dyDescent="0.25">
      <c r="A8" s="98">
        <v>1</v>
      </c>
      <c r="B8" s="148" t="s">
        <v>191</v>
      </c>
      <c r="C8" s="148"/>
      <c r="D8" s="164" t="s">
        <v>23</v>
      </c>
      <c r="E8" s="153"/>
      <c r="F8" s="1">
        <f>SUM(F9:F15)</f>
        <v>15</v>
      </c>
      <c r="G8" s="1">
        <f>SUM(G9:G15)</f>
        <v>30</v>
      </c>
      <c r="H8" s="1">
        <f>AVERAGE(F8:G8)</f>
        <v>22.5</v>
      </c>
      <c r="I8" s="1">
        <v>72000</v>
      </c>
      <c r="J8" s="1">
        <v>300</v>
      </c>
      <c r="K8" s="3">
        <f>(J8*H8)/I8</f>
        <v>9.375E-2</v>
      </c>
      <c r="L8" s="57"/>
    </row>
    <row r="9" spans="1:12" ht="30" hidden="1" x14ac:dyDescent="0.25">
      <c r="A9" s="98"/>
      <c r="B9" s="4" t="s">
        <v>20</v>
      </c>
      <c r="C9" s="58" t="s">
        <v>190</v>
      </c>
      <c r="D9" s="167"/>
      <c r="E9" s="167"/>
      <c r="F9" s="5">
        <v>1</v>
      </c>
      <c r="G9" s="5">
        <v>2</v>
      </c>
      <c r="H9" s="1">
        <f t="shared" ref="H9:H15" si="0">AVERAGE(F9:G9)</f>
        <v>1.5</v>
      </c>
      <c r="I9" s="60"/>
      <c r="J9" s="60"/>
      <c r="K9" s="3"/>
      <c r="L9" s="64"/>
    </row>
    <row r="10" spans="1:12" ht="45" hidden="1" x14ac:dyDescent="0.25">
      <c r="A10" s="98"/>
      <c r="B10" s="4" t="s">
        <v>20</v>
      </c>
      <c r="C10" s="58" t="s">
        <v>189</v>
      </c>
      <c r="D10" s="167"/>
      <c r="E10" s="167"/>
      <c r="F10" s="5">
        <v>1</v>
      </c>
      <c r="G10" s="5">
        <v>2</v>
      </c>
      <c r="H10" s="1">
        <f t="shared" si="0"/>
        <v>1.5</v>
      </c>
      <c r="I10" s="60"/>
      <c r="J10" s="60"/>
      <c r="K10" s="3"/>
      <c r="L10" s="57"/>
    </row>
    <row r="11" spans="1:12" ht="60" hidden="1" x14ac:dyDescent="0.25">
      <c r="A11" s="98"/>
      <c r="B11" s="4" t="s">
        <v>20</v>
      </c>
      <c r="C11" s="58" t="s">
        <v>188</v>
      </c>
      <c r="D11" s="167"/>
      <c r="E11" s="167"/>
      <c r="F11" s="5">
        <v>1</v>
      </c>
      <c r="G11" s="5">
        <v>2</v>
      </c>
      <c r="H11" s="1">
        <f t="shared" si="0"/>
        <v>1.5</v>
      </c>
      <c r="I11" s="60"/>
      <c r="J11" s="60"/>
      <c r="K11" s="3"/>
      <c r="L11" s="57"/>
    </row>
    <row r="12" spans="1:12" ht="33.75" hidden="1" customHeight="1" x14ac:dyDescent="0.25">
      <c r="A12" s="99"/>
      <c r="B12" s="38" t="s">
        <v>20</v>
      </c>
      <c r="C12" s="45" t="s">
        <v>187</v>
      </c>
      <c r="D12" s="168"/>
      <c r="E12" s="168"/>
      <c r="F12" s="40">
        <v>5</v>
      </c>
      <c r="G12" s="40">
        <v>10</v>
      </c>
      <c r="H12" s="41">
        <f t="shared" si="0"/>
        <v>7.5</v>
      </c>
      <c r="I12" s="42"/>
      <c r="J12" s="42"/>
      <c r="K12" s="82"/>
      <c r="L12" s="100"/>
    </row>
    <row r="13" spans="1:12" ht="45" hidden="1" x14ac:dyDescent="0.25">
      <c r="A13" s="98"/>
      <c r="B13" s="4" t="s">
        <v>20</v>
      </c>
      <c r="C13" s="58" t="s">
        <v>186</v>
      </c>
      <c r="D13" s="167"/>
      <c r="E13" s="167"/>
      <c r="F13" s="5">
        <v>1</v>
      </c>
      <c r="G13" s="5">
        <v>2</v>
      </c>
      <c r="H13" s="1">
        <f t="shared" si="0"/>
        <v>1.5</v>
      </c>
      <c r="I13" s="60"/>
      <c r="J13" s="60"/>
      <c r="K13" s="3"/>
      <c r="L13" s="57"/>
    </row>
    <row r="14" spans="1:12" ht="45" hidden="1" x14ac:dyDescent="0.25">
      <c r="A14" s="98"/>
      <c r="B14" s="4" t="s">
        <v>20</v>
      </c>
      <c r="C14" s="58" t="s">
        <v>622</v>
      </c>
      <c r="D14" s="167"/>
      <c r="E14" s="167"/>
      <c r="F14" s="5">
        <v>1</v>
      </c>
      <c r="G14" s="5">
        <v>2</v>
      </c>
      <c r="H14" s="1">
        <f t="shared" si="0"/>
        <v>1.5</v>
      </c>
      <c r="I14" s="60"/>
      <c r="J14" s="60"/>
      <c r="K14" s="3"/>
      <c r="L14" s="57"/>
    </row>
    <row r="15" spans="1:12" ht="50.1" hidden="1" customHeight="1" x14ac:dyDescent="0.25">
      <c r="A15" s="98"/>
      <c r="B15" s="4" t="s">
        <v>20</v>
      </c>
      <c r="C15" s="58" t="s">
        <v>623</v>
      </c>
      <c r="D15" s="167"/>
      <c r="E15" s="167"/>
      <c r="F15" s="5">
        <v>5</v>
      </c>
      <c r="G15" s="5">
        <v>10</v>
      </c>
      <c r="H15" s="1">
        <f t="shared" si="0"/>
        <v>7.5</v>
      </c>
      <c r="I15" s="60"/>
      <c r="J15" s="60"/>
      <c r="K15" s="3"/>
      <c r="L15" s="57"/>
    </row>
    <row r="16" spans="1:12" ht="77.25" customHeight="1" x14ac:dyDescent="0.25">
      <c r="A16" s="98">
        <v>2</v>
      </c>
      <c r="B16" s="148" t="s">
        <v>185</v>
      </c>
      <c r="C16" s="148"/>
      <c r="D16" s="167" t="s">
        <v>23</v>
      </c>
      <c r="E16" s="167"/>
      <c r="F16" s="1">
        <f>SUM(F17:F27)</f>
        <v>50</v>
      </c>
      <c r="G16" s="1">
        <f>SUM(G17:G27)</f>
        <v>100</v>
      </c>
      <c r="H16" s="1">
        <f>AVERAGE(F16:G16)</f>
        <v>75</v>
      </c>
      <c r="I16" s="1">
        <v>72000</v>
      </c>
      <c r="J16" s="1">
        <v>1000</v>
      </c>
      <c r="K16" s="3">
        <f>(J16*H16)/I16</f>
        <v>1.0416666666666667</v>
      </c>
      <c r="L16" s="57"/>
    </row>
    <row r="17" spans="1:12" ht="45" hidden="1" x14ac:dyDescent="0.25">
      <c r="A17" s="98"/>
      <c r="B17" s="4" t="s">
        <v>20</v>
      </c>
      <c r="C17" s="58" t="s">
        <v>184</v>
      </c>
      <c r="D17" s="167"/>
      <c r="E17" s="167"/>
      <c r="F17" s="5">
        <v>1</v>
      </c>
      <c r="G17" s="5">
        <v>2</v>
      </c>
      <c r="H17" s="1">
        <f t="shared" ref="H17:H27" si="1">AVERAGE(F17:G17)</f>
        <v>1.5</v>
      </c>
      <c r="I17" s="60"/>
      <c r="J17" s="60"/>
      <c r="K17" s="3"/>
      <c r="L17" s="57"/>
    </row>
    <row r="18" spans="1:12" ht="45" hidden="1" x14ac:dyDescent="0.25">
      <c r="A18" s="98"/>
      <c r="B18" s="4" t="s">
        <v>20</v>
      </c>
      <c r="C18" s="58" t="s">
        <v>624</v>
      </c>
      <c r="D18" s="167"/>
      <c r="E18" s="167"/>
      <c r="F18" s="5">
        <v>1</v>
      </c>
      <c r="G18" s="5">
        <v>2</v>
      </c>
      <c r="H18" s="1">
        <f t="shared" si="1"/>
        <v>1.5</v>
      </c>
      <c r="I18" s="60"/>
      <c r="J18" s="60"/>
      <c r="K18" s="3"/>
      <c r="L18" s="57"/>
    </row>
    <row r="19" spans="1:12" ht="45" hidden="1" x14ac:dyDescent="0.25">
      <c r="A19" s="99"/>
      <c r="B19" s="38" t="s">
        <v>20</v>
      </c>
      <c r="C19" s="45" t="s">
        <v>625</v>
      </c>
      <c r="D19" s="168"/>
      <c r="E19" s="168"/>
      <c r="F19" s="40">
        <v>1</v>
      </c>
      <c r="G19" s="40">
        <v>2</v>
      </c>
      <c r="H19" s="41">
        <f t="shared" si="1"/>
        <v>1.5</v>
      </c>
      <c r="I19" s="42"/>
      <c r="J19" s="42"/>
      <c r="K19" s="82"/>
      <c r="L19" s="100"/>
    </row>
    <row r="20" spans="1:12" ht="30" hidden="1" x14ac:dyDescent="0.25">
      <c r="A20" s="98"/>
      <c r="B20" s="4" t="s">
        <v>20</v>
      </c>
      <c r="C20" s="58" t="s">
        <v>183</v>
      </c>
      <c r="D20" s="167"/>
      <c r="E20" s="167"/>
      <c r="F20" s="5">
        <v>3</v>
      </c>
      <c r="G20" s="5">
        <v>6</v>
      </c>
      <c r="H20" s="1">
        <f t="shared" si="1"/>
        <v>4.5</v>
      </c>
      <c r="I20" s="60"/>
      <c r="J20" s="60"/>
      <c r="K20" s="3"/>
      <c r="L20" s="57"/>
    </row>
    <row r="21" spans="1:12" ht="45" hidden="1" x14ac:dyDescent="0.25">
      <c r="A21" s="98"/>
      <c r="B21" s="4" t="s">
        <v>20</v>
      </c>
      <c r="C21" s="58" t="s">
        <v>182</v>
      </c>
      <c r="D21" s="167"/>
      <c r="E21" s="167"/>
      <c r="F21" s="5">
        <v>3</v>
      </c>
      <c r="G21" s="5">
        <v>6</v>
      </c>
      <c r="H21" s="1">
        <f t="shared" si="1"/>
        <v>4.5</v>
      </c>
      <c r="I21" s="60"/>
      <c r="J21" s="60"/>
      <c r="K21" s="3"/>
      <c r="L21" s="64" t="s">
        <v>181</v>
      </c>
    </row>
    <row r="22" spans="1:12" ht="30" hidden="1" x14ac:dyDescent="0.25">
      <c r="A22" s="98"/>
      <c r="B22" s="4" t="s">
        <v>20</v>
      </c>
      <c r="C22" s="58" t="s">
        <v>180</v>
      </c>
      <c r="D22" s="167"/>
      <c r="E22" s="167"/>
      <c r="F22" s="5">
        <v>1</v>
      </c>
      <c r="G22" s="5">
        <v>2</v>
      </c>
      <c r="H22" s="1">
        <f t="shared" si="1"/>
        <v>1.5</v>
      </c>
      <c r="I22" s="60"/>
      <c r="J22" s="60"/>
      <c r="K22" s="3"/>
      <c r="L22" s="64"/>
    </row>
    <row r="23" spans="1:12" ht="45" hidden="1" x14ac:dyDescent="0.25">
      <c r="A23" s="98"/>
      <c r="B23" s="4" t="s">
        <v>20</v>
      </c>
      <c r="C23" s="58" t="s">
        <v>179</v>
      </c>
      <c r="D23" s="167"/>
      <c r="E23" s="167"/>
      <c r="F23" s="5">
        <v>3</v>
      </c>
      <c r="G23" s="5">
        <v>6</v>
      </c>
      <c r="H23" s="1">
        <f t="shared" si="1"/>
        <v>4.5</v>
      </c>
      <c r="I23" s="60"/>
      <c r="J23" s="60"/>
      <c r="K23" s="3"/>
      <c r="L23" s="64"/>
    </row>
    <row r="24" spans="1:12" ht="30" hidden="1" x14ac:dyDescent="0.25">
      <c r="A24" s="98"/>
      <c r="B24" s="4" t="s">
        <v>20</v>
      </c>
      <c r="C24" s="58" t="s">
        <v>178</v>
      </c>
      <c r="D24" s="167"/>
      <c r="E24" s="167"/>
      <c r="F24" s="5">
        <v>1</v>
      </c>
      <c r="G24" s="5">
        <v>2</v>
      </c>
      <c r="H24" s="1">
        <f t="shared" si="1"/>
        <v>1.5</v>
      </c>
      <c r="I24" s="60"/>
      <c r="J24" s="60"/>
      <c r="K24" s="3"/>
      <c r="L24" s="64"/>
    </row>
    <row r="25" spans="1:12" ht="60" hidden="1" x14ac:dyDescent="0.25">
      <c r="A25" s="98"/>
      <c r="B25" s="4" t="s">
        <v>20</v>
      </c>
      <c r="C25" s="58" t="s">
        <v>177</v>
      </c>
      <c r="D25" s="167"/>
      <c r="E25" s="167"/>
      <c r="F25" s="5">
        <v>30</v>
      </c>
      <c r="G25" s="5">
        <v>60</v>
      </c>
      <c r="H25" s="1">
        <f t="shared" si="1"/>
        <v>45</v>
      </c>
      <c r="I25" s="60"/>
      <c r="J25" s="60"/>
      <c r="K25" s="3"/>
      <c r="L25" s="64" t="s">
        <v>626</v>
      </c>
    </row>
    <row r="26" spans="1:12" ht="60" hidden="1" x14ac:dyDescent="0.25">
      <c r="A26" s="98"/>
      <c r="B26" s="4" t="s">
        <v>20</v>
      </c>
      <c r="C26" s="58" t="s">
        <v>627</v>
      </c>
      <c r="D26" s="167"/>
      <c r="E26" s="167"/>
      <c r="F26" s="5">
        <v>3</v>
      </c>
      <c r="G26" s="5">
        <v>6</v>
      </c>
      <c r="H26" s="1">
        <f t="shared" si="1"/>
        <v>4.5</v>
      </c>
      <c r="I26" s="60"/>
      <c r="J26" s="60"/>
      <c r="K26" s="3"/>
      <c r="L26" s="64"/>
    </row>
    <row r="27" spans="1:12" ht="45" hidden="1" x14ac:dyDescent="0.25">
      <c r="A27" s="99"/>
      <c r="B27" s="38" t="s">
        <v>20</v>
      </c>
      <c r="C27" s="45" t="s">
        <v>176</v>
      </c>
      <c r="D27" s="168"/>
      <c r="E27" s="168"/>
      <c r="F27" s="40">
        <v>3</v>
      </c>
      <c r="G27" s="40">
        <v>6</v>
      </c>
      <c r="H27" s="41">
        <f t="shared" si="1"/>
        <v>4.5</v>
      </c>
      <c r="I27" s="42"/>
      <c r="J27" s="42"/>
      <c r="K27" s="82"/>
      <c r="L27" s="83"/>
    </row>
    <row r="28" spans="1:12" ht="44.25" customHeight="1" x14ac:dyDescent="0.25">
      <c r="A28" s="98">
        <v>3</v>
      </c>
      <c r="B28" s="148" t="s">
        <v>175</v>
      </c>
      <c r="C28" s="148"/>
      <c r="D28" s="167" t="s">
        <v>22</v>
      </c>
      <c r="E28" s="167"/>
      <c r="F28" s="1">
        <f>SUM(F29:F35)</f>
        <v>3015</v>
      </c>
      <c r="G28" s="1">
        <f>SUM(G29:G35)</f>
        <v>6030</v>
      </c>
      <c r="H28" s="1">
        <f>AVERAGE(F28:G28)</f>
        <v>4522.5</v>
      </c>
      <c r="I28" s="1">
        <v>72000</v>
      </c>
      <c r="J28" s="1">
        <v>2</v>
      </c>
      <c r="K28" s="3">
        <f>(J28*H28)/I28</f>
        <v>0.12562499999999999</v>
      </c>
      <c r="L28" s="57"/>
    </row>
    <row r="29" spans="1:12" ht="50.1" hidden="1" customHeight="1" x14ac:dyDescent="0.25">
      <c r="A29" s="98"/>
      <c r="B29" s="4" t="s">
        <v>20</v>
      </c>
      <c r="C29" s="58" t="s">
        <v>174</v>
      </c>
      <c r="D29" s="167"/>
      <c r="E29" s="167"/>
      <c r="F29" s="5">
        <v>150</v>
      </c>
      <c r="G29" s="5">
        <v>300</v>
      </c>
      <c r="H29" s="1">
        <f t="shared" ref="H29:H54" si="2">AVERAGE(F29:G29)</f>
        <v>225</v>
      </c>
      <c r="I29" s="60"/>
      <c r="J29" s="60"/>
      <c r="K29" s="3"/>
      <c r="L29" s="57"/>
    </row>
    <row r="30" spans="1:12" ht="50.1" hidden="1" customHeight="1" x14ac:dyDescent="0.25">
      <c r="A30" s="98"/>
      <c r="B30" s="4" t="s">
        <v>20</v>
      </c>
      <c r="C30" s="58" t="s">
        <v>628</v>
      </c>
      <c r="D30" s="167"/>
      <c r="E30" s="167"/>
      <c r="F30" s="5">
        <v>15</v>
      </c>
      <c r="G30" s="5">
        <v>30</v>
      </c>
      <c r="H30" s="1">
        <f t="shared" si="2"/>
        <v>22.5</v>
      </c>
      <c r="I30" s="60"/>
      <c r="J30" s="60"/>
      <c r="K30" s="3"/>
      <c r="L30" s="57"/>
    </row>
    <row r="31" spans="1:12" ht="35.1" hidden="1" customHeight="1" x14ac:dyDescent="0.25">
      <c r="A31" s="98"/>
      <c r="B31" s="4" t="s">
        <v>20</v>
      </c>
      <c r="C31" s="6" t="s">
        <v>629</v>
      </c>
      <c r="D31" s="167"/>
      <c r="E31" s="167"/>
      <c r="F31" s="5">
        <v>900</v>
      </c>
      <c r="G31" s="5">
        <v>1800</v>
      </c>
      <c r="H31" s="1">
        <f t="shared" si="2"/>
        <v>1350</v>
      </c>
      <c r="I31" s="60"/>
      <c r="J31" s="60"/>
      <c r="K31" s="3"/>
      <c r="L31" s="57"/>
    </row>
    <row r="32" spans="1:12" ht="65.099999999999994" hidden="1" customHeight="1" x14ac:dyDescent="0.25">
      <c r="A32" s="98"/>
      <c r="B32" s="4" t="s">
        <v>20</v>
      </c>
      <c r="C32" s="6" t="s">
        <v>173</v>
      </c>
      <c r="D32" s="167"/>
      <c r="E32" s="167"/>
      <c r="F32" s="5">
        <v>450</v>
      </c>
      <c r="G32" s="5">
        <v>900</v>
      </c>
      <c r="H32" s="1">
        <f t="shared" si="2"/>
        <v>675</v>
      </c>
      <c r="I32" s="60"/>
      <c r="J32" s="60"/>
      <c r="K32" s="3"/>
      <c r="L32" s="57"/>
    </row>
    <row r="33" spans="1:12" ht="50.1" hidden="1" customHeight="1" x14ac:dyDescent="0.25">
      <c r="A33" s="98"/>
      <c r="B33" s="4" t="s">
        <v>20</v>
      </c>
      <c r="C33" s="6" t="s">
        <v>172</v>
      </c>
      <c r="D33" s="167"/>
      <c r="E33" s="167"/>
      <c r="F33" s="5">
        <v>900</v>
      </c>
      <c r="G33" s="5">
        <v>1800</v>
      </c>
      <c r="H33" s="1">
        <f t="shared" si="2"/>
        <v>1350</v>
      </c>
      <c r="I33" s="60"/>
      <c r="J33" s="60"/>
      <c r="K33" s="3"/>
      <c r="L33" s="57"/>
    </row>
    <row r="34" spans="1:12" ht="29.1" hidden="1" customHeight="1" x14ac:dyDescent="0.25">
      <c r="A34" s="99"/>
      <c r="B34" s="38" t="s">
        <v>20</v>
      </c>
      <c r="C34" s="101" t="s">
        <v>171</v>
      </c>
      <c r="D34" s="168"/>
      <c r="E34" s="168"/>
      <c r="F34" s="40">
        <v>300</v>
      </c>
      <c r="G34" s="40">
        <v>600</v>
      </c>
      <c r="H34" s="41">
        <f t="shared" si="2"/>
        <v>450</v>
      </c>
      <c r="I34" s="42"/>
      <c r="J34" s="42"/>
      <c r="K34" s="82"/>
      <c r="L34" s="129"/>
    </row>
    <row r="35" spans="1:12" ht="60" hidden="1" x14ac:dyDescent="0.25">
      <c r="A35" s="98"/>
      <c r="B35" s="4" t="s">
        <v>20</v>
      </c>
      <c r="C35" s="6" t="s">
        <v>170</v>
      </c>
      <c r="D35" s="167"/>
      <c r="E35" s="167"/>
      <c r="F35" s="5">
        <v>300</v>
      </c>
      <c r="G35" s="5">
        <v>600</v>
      </c>
      <c r="H35" s="1">
        <f t="shared" si="2"/>
        <v>450</v>
      </c>
      <c r="I35" s="60"/>
      <c r="J35" s="60"/>
      <c r="K35" s="3"/>
      <c r="L35" s="57"/>
    </row>
    <row r="36" spans="1:12" ht="50.1" customHeight="1" x14ac:dyDescent="0.25">
      <c r="A36" s="98">
        <v>4</v>
      </c>
      <c r="B36" s="148" t="s">
        <v>169</v>
      </c>
      <c r="C36" s="148"/>
      <c r="D36" s="167" t="s">
        <v>19</v>
      </c>
      <c r="E36" s="167"/>
      <c r="F36" s="1">
        <f>SUM(F37:F41)</f>
        <v>45</v>
      </c>
      <c r="G36" s="1">
        <f>SUM(G37:G41)</f>
        <v>180</v>
      </c>
      <c r="H36" s="1">
        <f t="shared" si="2"/>
        <v>112.5</v>
      </c>
      <c r="I36" s="1">
        <v>6000</v>
      </c>
      <c r="J36" s="1">
        <v>1</v>
      </c>
      <c r="K36" s="3">
        <f>(J36*H36)/I36</f>
        <v>1.8749999999999999E-2</v>
      </c>
      <c r="L36" s="94"/>
    </row>
    <row r="37" spans="1:12" ht="65.099999999999994" hidden="1" customHeight="1" x14ac:dyDescent="0.25">
      <c r="A37" s="98"/>
      <c r="B37" s="4" t="s">
        <v>20</v>
      </c>
      <c r="C37" s="90" t="s">
        <v>168</v>
      </c>
      <c r="D37" s="167"/>
      <c r="E37" s="167"/>
      <c r="F37" s="5">
        <v>15</v>
      </c>
      <c r="G37" s="5">
        <v>60</v>
      </c>
      <c r="H37" s="1" t="s">
        <v>20</v>
      </c>
      <c r="I37" s="60"/>
      <c r="J37" s="60"/>
      <c r="K37" s="3"/>
      <c r="L37" s="94"/>
    </row>
    <row r="38" spans="1:12" ht="35.1" hidden="1" customHeight="1" x14ac:dyDescent="0.25">
      <c r="A38" s="98"/>
      <c r="B38" s="4" t="s">
        <v>20</v>
      </c>
      <c r="C38" s="90" t="s">
        <v>167</v>
      </c>
      <c r="D38" s="167"/>
      <c r="E38" s="167"/>
      <c r="F38" s="5">
        <v>15</v>
      </c>
      <c r="G38" s="5">
        <v>90</v>
      </c>
      <c r="H38" s="1">
        <f t="shared" si="2"/>
        <v>52.5</v>
      </c>
      <c r="I38" s="60"/>
      <c r="J38" s="60"/>
      <c r="K38" s="1"/>
      <c r="L38" s="17"/>
    </row>
    <row r="39" spans="1:12" hidden="1" x14ac:dyDescent="0.25">
      <c r="A39" s="98"/>
      <c r="B39" s="4" t="s">
        <v>20</v>
      </c>
      <c r="C39" s="6" t="s">
        <v>166</v>
      </c>
      <c r="D39" s="167"/>
      <c r="E39" s="167"/>
      <c r="F39" s="5">
        <v>5</v>
      </c>
      <c r="G39" s="5">
        <v>10</v>
      </c>
      <c r="H39" s="1">
        <f t="shared" si="2"/>
        <v>7.5</v>
      </c>
      <c r="I39" s="60"/>
      <c r="J39" s="60"/>
      <c r="K39" s="3"/>
      <c r="L39" s="17"/>
    </row>
    <row r="40" spans="1:12" ht="35.1" hidden="1" customHeight="1" x14ac:dyDescent="0.25">
      <c r="A40" s="98"/>
      <c r="B40" s="4" t="s">
        <v>20</v>
      </c>
      <c r="C40" s="6" t="s">
        <v>165</v>
      </c>
      <c r="D40" s="167"/>
      <c r="E40" s="167"/>
      <c r="F40" s="5">
        <v>5</v>
      </c>
      <c r="G40" s="5">
        <v>10</v>
      </c>
      <c r="H40" s="1">
        <f t="shared" si="2"/>
        <v>7.5</v>
      </c>
      <c r="I40" s="60"/>
      <c r="J40" s="60"/>
      <c r="K40" s="3"/>
      <c r="L40" s="17"/>
    </row>
    <row r="41" spans="1:12" ht="30.95" hidden="1" customHeight="1" x14ac:dyDescent="0.25">
      <c r="A41" s="98"/>
      <c r="B41" s="4" t="s">
        <v>20</v>
      </c>
      <c r="C41" s="6" t="s">
        <v>630</v>
      </c>
      <c r="D41" s="167"/>
      <c r="E41" s="167"/>
      <c r="F41" s="5">
        <v>5</v>
      </c>
      <c r="G41" s="5">
        <v>10</v>
      </c>
      <c r="H41" s="1">
        <f t="shared" si="2"/>
        <v>7.5</v>
      </c>
      <c r="I41" s="60"/>
      <c r="J41" s="60"/>
      <c r="K41" s="3"/>
      <c r="L41" s="17"/>
    </row>
    <row r="42" spans="1:12" ht="36" customHeight="1" x14ac:dyDescent="0.25">
      <c r="A42" s="98">
        <v>5</v>
      </c>
      <c r="B42" s="148" t="s">
        <v>164</v>
      </c>
      <c r="C42" s="148"/>
      <c r="D42" s="167" t="s">
        <v>22</v>
      </c>
      <c r="E42" s="167"/>
      <c r="F42" s="1">
        <f>SUM(F43:F46)</f>
        <v>900</v>
      </c>
      <c r="G42" s="1">
        <f>SUM(G43:G46)</f>
        <v>1800</v>
      </c>
      <c r="H42" s="1">
        <f t="shared" si="2"/>
        <v>1350</v>
      </c>
      <c r="I42" s="1">
        <v>72000</v>
      </c>
      <c r="J42" s="1">
        <v>2</v>
      </c>
      <c r="K42" s="3">
        <f>(J42*H42)/I42</f>
        <v>3.7499999999999999E-2</v>
      </c>
      <c r="L42" s="17"/>
    </row>
    <row r="43" spans="1:12" ht="88.5" hidden="1" customHeight="1" x14ac:dyDescent="0.25">
      <c r="A43" s="98">
        <v>5</v>
      </c>
      <c r="B43" s="16" t="s">
        <v>20</v>
      </c>
      <c r="C43" s="6" t="s">
        <v>631</v>
      </c>
      <c r="D43" s="167"/>
      <c r="E43" s="167"/>
      <c r="F43" s="5">
        <v>300</v>
      </c>
      <c r="G43" s="5">
        <v>600</v>
      </c>
      <c r="H43" s="1">
        <f t="shared" si="2"/>
        <v>450</v>
      </c>
      <c r="I43" s="60"/>
      <c r="J43" s="60"/>
      <c r="K43" s="3"/>
      <c r="L43" s="150" t="s">
        <v>163</v>
      </c>
    </row>
    <row r="44" spans="1:12" ht="60" hidden="1" x14ac:dyDescent="0.25">
      <c r="A44" s="98"/>
      <c r="B44" s="16" t="s">
        <v>20</v>
      </c>
      <c r="C44" s="6" t="s">
        <v>632</v>
      </c>
      <c r="D44" s="167"/>
      <c r="E44" s="167"/>
      <c r="F44" s="5">
        <v>300</v>
      </c>
      <c r="G44" s="5">
        <v>600</v>
      </c>
      <c r="H44" s="1">
        <f t="shared" si="2"/>
        <v>450</v>
      </c>
      <c r="I44" s="60"/>
      <c r="J44" s="60"/>
      <c r="K44" s="3"/>
      <c r="L44" s="150"/>
    </row>
    <row r="45" spans="1:12" ht="155.1" hidden="1" customHeight="1" x14ac:dyDescent="0.25">
      <c r="A45" s="99"/>
      <c r="B45" s="102" t="s">
        <v>20</v>
      </c>
      <c r="C45" s="101" t="s">
        <v>633</v>
      </c>
      <c r="D45" s="168"/>
      <c r="E45" s="168"/>
      <c r="F45" s="40">
        <v>150</v>
      </c>
      <c r="G45" s="40">
        <v>300</v>
      </c>
      <c r="H45" s="41">
        <f t="shared" si="2"/>
        <v>225</v>
      </c>
      <c r="I45" s="42"/>
      <c r="J45" s="42"/>
      <c r="K45" s="82"/>
      <c r="L45" s="162"/>
    </row>
    <row r="46" spans="1:12" ht="123" hidden="1" customHeight="1" x14ac:dyDescent="0.25">
      <c r="A46" s="98"/>
      <c r="B46" s="16" t="s">
        <v>20</v>
      </c>
      <c r="C46" s="6" t="s">
        <v>634</v>
      </c>
      <c r="D46" s="167"/>
      <c r="E46" s="167"/>
      <c r="F46" s="5">
        <v>150</v>
      </c>
      <c r="G46" s="5">
        <v>300</v>
      </c>
      <c r="H46" s="1">
        <f t="shared" si="2"/>
        <v>225</v>
      </c>
      <c r="I46" s="60"/>
      <c r="J46" s="60"/>
      <c r="K46" s="3"/>
      <c r="L46" s="17"/>
    </row>
    <row r="47" spans="1:12" ht="45.75" customHeight="1" x14ac:dyDescent="0.25">
      <c r="A47" s="55">
        <v>6</v>
      </c>
      <c r="B47" s="148" t="s">
        <v>34</v>
      </c>
      <c r="C47" s="148"/>
      <c r="D47" s="164" t="s">
        <v>22</v>
      </c>
      <c r="E47" s="153"/>
      <c r="F47" s="1">
        <f>SUM(F48:F50)</f>
        <v>195</v>
      </c>
      <c r="G47" s="1">
        <f>SUM(G48:G50)</f>
        <v>390</v>
      </c>
      <c r="H47" s="1">
        <f t="shared" si="2"/>
        <v>292.5</v>
      </c>
      <c r="I47" s="1">
        <v>6000</v>
      </c>
      <c r="J47" s="1">
        <v>1</v>
      </c>
      <c r="K47" s="3">
        <f>(J47*H47)/I47</f>
        <v>4.8750000000000002E-2</v>
      </c>
      <c r="L47" s="57"/>
    </row>
    <row r="48" spans="1:12" hidden="1" x14ac:dyDescent="0.25">
      <c r="A48" s="55"/>
      <c r="B48" s="4" t="s">
        <v>20</v>
      </c>
      <c r="C48" s="62" t="s">
        <v>26</v>
      </c>
      <c r="D48" s="167"/>
      <c r="E48" s="167"/>
      <c r="F48" s="5">
        <v>120</v>
      </c>
      <c r="G48" s="5">
        <v>240</v>
      </c>
      <c r="H48" s="1">
        <f t="shared" si="2"/>
        <v>180</v>
      </c>
      <c r="I48" s="60"/>
      <c r="J48" s="60"/>
      <c r="K48" s="3"/>
      <c r="L48" s="57"/>
    </row>
    <row r="49" spans="1:12" hidden="1" x14ac:dyDescent="0.25">
      <c r="A49" s="55"/>
      <c r="B49" s="4" t="s">
        <v>20</v>
      </c>
      <c r="C49" s="62" t="s">
        <v>27</v>
      </c>
      <c r="D49" s="167"/>
      <c r="E49" s="167"/>
      <c r="F49" s="5">
        <v>60</v>
      </c>
      <c r="G49" s="5">
        <v>120</v>
      </c>
      <c r="H49" s="1">
        <f t="shared" si="2"/>
        <v>90</v>
      </c>
      <c r="I49" s="60"/>
      <c r="J49" s="60"/>
      <c r="K49" s="3"/>
      <c r="L49" s="57"/>
    </row>
    <row r="50" spans="1:12" hidden="1" x14ac:dyDescent="0.25">
      <c r="A50" s="55"/>
      <c r="B50" s="4" t="s">
        <v>20</v>
      </c>
      <c r="C50" s="62" t="s">
        <v>35</v>
      </c>
      <c r="D50" s="167"/>
      <c r="E50" s="167"/>
      <c r="F50" s="5">
        <v>15</v>
      </c>
      <c r="G50" s="5">
        <v>30</v>
      </c>
      <c r="H50" s="1">
        <f t="shared" si="2"/>
        <v>22.5</v>
      </c>
      <c r="I50" s="60"/>
      <c r="J50" s="60"/>
      <c r="K50" s="3"/>
      <c r="L50" s="57"/>
    </row>
    <row r="51" spans="1:12" ht="48" customHeight="1" x14ac:dyDescent="0.25">
      <c r="A51" s="55">
        <v>7</v>
      </c>
      <c r="B51" s="148" t="s">
        <v>56</v>
      </c>
      <c r="C51" s="148"/>
      <c r="D51" s="164" t="s">
        <v>22</v>
      </c>
      <c r="E51" s="153"/>
      <c r="F51" s="1">
        <f>SUM(F52:F54)</f>
        <v>80</v>
      </c>
      <c r="G51" s="1">
        <f>SUM(G52:G54)</f>
        <v>340</v>
      </c>
      <c r="H51" s="1">
        <f t="shared" si="2"/>
        <v>210</v>
      </c>
      <c r="I51" s="1">
        <v>72000</v>
      </c>
      <c r="J51" s="1">
        <v>6</v>
      </c>
      <c r="K51" s="3">
        <f>(J51*H51)/I51</f>
        <v>1.7500000000000002E-2</v>
      </c>
      <c r="L51" s="17"/>
    </row>
    <row r="52" spans="1:12" hidden="1" x14ac:dyDescent="0.25">
      <c r="A52" s="55"/>
      <c r="B52" s="4" t="s">
        <v>20</v>
      </c>
      <c r="C52" s="62" t="s">
        <v>58</v>
      </c>
      <c r="D52" s="167"/>
      <c r="E52" s="167"/>
      <c r="F52" s="5">
        <v>5</v>
      </c>
      <c r="G52" s="5">
        <v>10</v>
      </c>
      <c r="H52" s="1">
        <f t="shared" si="2"/>
        <v>7.5</v>
      </c>
      <c r="I52" s="60"/>
      <c r="J52" s="60"/>
      <c r="K52" s="3"/>
      <c r="L52" s="17"/>
    </row>
    <row r="53" spans="1:12" hidden="1" x14ac:dyDescent="0.25">
      <c r="A53" s="55"/>
      <c r="B53" s="4" t="s">
        <v>20</v>
      </c>
      <c r="C53" s="62" t="s">
        <v>59</v>
      </c>
      <c r="D53" s="167"/>
      <c r="E53" s="167"/>
      <c r="F53" s="5">
        <v>60</v>
      </c>
      <c r="G53" s="5">
        <v>300</v>
      </c>
      <c r="H53" s="1">
        <f t="shared" si="2"/>
        <v>180</v>
      </c>
      <c r="I53" s="60"/>
      <c r="J53" s="60"/>
      <c r="K53" s="3"/>
      <c r="L53" s="94"/>
    </row>
    <row r="54" spans="1:12" ht="20.25" hidden="1" customHeight="1" x14ac:dyDescent="0.25">
      <c r="A54" s="137"/>
      <c r="B54" s="4" t="s">
        <v>20</v>
      </c>
      <c r="C54" s="62" t="s">
        <v>28</v>
      </c>
      <c r="D54" s="167"/>
      <c r="E54" s="167"/>
      <c r="F54" s="5">
        <v>15</v>
      </c>
      <c r="G54" s="5">
        <v>30</v>
      </c>
      <c r="H54" s="1">
        <f t="shared" si="2"/>
        <v>22.5</v>
      </c>
      <c r="I54" s="60"/>
      <c r="J54" s="60"/>
      <c r="K54" s="3"/>
      <c r="L54" s="138"/>
    </row>
    <row r="55" spans="1:12" ht="15.95" customHeight="1" x14ac:dyDescent="0.25">
      <c r="A55" s="153" t="s">
        <v>36</v>
      </c>
      <c r="B55" s="153"/>
      <c r="C55" s="153"/>
      <c r="D55" s="153"/>
      <c r="E55" s="153"/>
      <c r="F55" s="153"/>
      <c r="G55" s="153"/>
      <c r="H55" s="153"/>
      <c r="I55" s="153"/>
      <c r="J55" s="153"/>
      <c r="K55" s="3">
        <f>SUM(K8:K54)</f>
        <v>1.3835416666666671</v>
      </c>
      <c r="L55" s="98"/>
    </row>
    <row r="56" spans="1:12" ht="15" customHeight="1" x14ac:dyDescent="0.25">
      <c r="A56" s="152" t="s">
        <v>37</v>
      </c>
      <c r="B56" s="152"/>
      <c r="C56" s="152"/>
      <c r="D56" s="152"/>
      <c r="E56" s="152"/>
      <c r="F56" s="152"/>
      <c r="G56" s="152"/>
      <c r="H56" s="152"/>
      <c r="I56" s="152"/>
      <c r="J56" s="152"/>
      <c r="K56" s="126">
        <f>ROUND(K55,0)</f>
        <v>1</v>
      </c>
      <c r="L56" s="99"/>
    </row>
  </sheetData>
  <mergeCells count="68">
    <mergeCell ref="A56:J56"/>
    <mergeCell ref="B51:C51"/>
    <mergeCell ref="D51:E51"/>
    <mergeCell ref="B47:C47"/>
    <mergeCell ref="D47:E47"/>
    <mergeCell ref="D48:E48"/>
    <mergeCell ref="D49:E49"/>
    <mergeCell ref="D50:E50"/>
    <mergeCell ref="D52:E52"/>
    <mergeCell ref="D53:E53"/>
    <mergeCell ref="D54:E54"/>
    <mergeCell ref="A55:J55"/>
    <mergeCell ref="D46:E46"/>
    <mergeCell ref="L43:L45"/>
    <mergeCell ref="B36:C36"/>
    <mergeCell ref="D36:E36"/>
    <mergeCell ref="D37:E37"/>
    <mergeCell ref="D38:E38"/>
    <mergeCell ref="D39:E39"/>
    <mergeCell ref="D40:E40"/>
    <mergeCell ref="D41:E41"/>
    <mergeCell ref="B42:C42"/>
    <mergeCell ref="D42:E42"/>
    <mergeCell ref="D43:E43"/>
    <mergeCell ref="D44:E44"/>
    <mergeCell ref="D45:E45"/>
    <mergeCell ref="D35:E35"/>
    <mergeCell ref="B8:C8"/>
    <mergeCell ref="D10:E10"/>
    <mergeCell ref="D29:E29"/>
    <mergeCell ref="D30:E30"/>
    <mergeCell ref="D31:E31"/>
    <mergeCell ref="D32:E32"/>
    <mergeCell ref="B16:C16"/>
    <mergeCell ref="D23:E23"/>
    <mergeCell ref="D25:E25"/>
    <mergeCell ref="D26:E26"/>
    <mergeCell ref="D27:E27"/>
    <mergeCell ref="D24:E24"/>
    <mergeCell ref="D11:E11"/>
    <mergeCell ref="B28:C28"/>
    <mergeCell ref="D28:E28"/>
    <mergeCell ref="D14:E14"/>
    <mergeCell ref="D15:E15"/>
    <mergeCell ref="D16:E16"/>
    <mergeCell ref="D33:E33"/>
    <mergeCell ref="D34:E34"/>
    <mergeCell ref="D22:E22"/>
    <mergeCell ref="D8:E8"/>
    <mergeCell ref="D9:E9"/>
    <mergeCell ref="E1:L1"/>
    <mergeCell ref="E2:L2"/>
    <mergeCell ref="E3:L4"/>
    <mergeCell ref="J6:J7"/>
    <mergeCell ref="K6:K7"/>
    <mergeCell ref="L6:L7"/>
    <mergeCell ref="D17:E17"/>
    <mergeCell ref="D18:E18"/>
    <mergeCell ref="D19:E19"/>
    <mergeCell ref="D20:E20"/>
    <mergeCell ref="D21:E21"/>
    <mergeCell ref="D12:E12"/>
    <mergeCell ref="D13:E13"/>
    <mergeCell ref="A6:A7"/>
    <mergeCell ref="B6:C7"/>
    <mergeCell ref="D6:E7"/>
    <mergeCell ref="F6:H6"/>
    <mergeCell ref="I6:I7"/>
  </mergeCells>
  <printOptions horizontalCentered="1"/>
  <pageMargins left="1.5748031496062993" right="1.1811023622047245" top="1.1811023622047245" bottom="1.1811023622047245" header="1.1811023622047201" footer="0"/>
  <pageSetup paperSize="9" scale="55" firstPageNumber="324" fitToHeight="0" orientation="portrait" r:id="rId1"/>
  <headerFooter differentOddEven="1">
    <oddHeader>&amp;L&amp;P</oddHeader>
    <evenHeader>&amp;R&amp;P</even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1"/>
  <sheetViews>
    <sheetView view="pageBreakPreview" topLeftCell="A76" zoomScaleNormal="98" zoomScaleSheetLayoutView="100" workbookViewId="0">
      <selection activeCell="A80" sqref="A80:J81"/>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8" width="9.140625" style="36"/>
    <col min="9" max="9" width="10.28515625" style="36" customWidth="1"/>
    <col min="10" max="10" width="9.140625" style="36"/>
    <col min="11" max="11" width="11.28515625" style="36" customWidth="1"/>
    <col min="12" max="12" width="15.42578125" style="36" customWidth="1"/>
    <col min="13" max="16384" width="9.140625" style="18"/>
  </cols>
  <sheetData>
    <row r="1" spans="1:12" x14ac:dyDescent="0.25">
      <c r="A1" s="10"/>
      <c r="B1" s="59" t="s">
        <v>0</v>
      </c>
      <c r="C1" s="10" t="s">
        <v>1</v>
      </c>
      <c r="D1" s="10" t="s">
        <v>2</v>
      </c>
      <c r="E1" s="149" t="s">
        <v>60</v>
      </c>
      <c r="F1" s="149"/>
      <c r="G1" s="149"/>
      <c r="H1" s="60"/>
      <c r="I1" s="60"/>
      <c r="J1" s="60"/>
      <c r="K1" s="11"/>
      <c r="L1" s="10"/>
    </row>
    <row r="2" spans="1:12" x14ac:dyDescent="0.25">
      <c r="A2" s="10"/>
      <c r="B2" s="59" t="s">
        <v>4</v>
      </c>
      <c r="C2" s="10" t="s">
        <v>5</v>
      </c>
      <c r="D2" s="10" t="s">
        <v>2</v>
      </c>
      <c r="E2" s="149" t="s">
        <v>602</v>
      </c>
      <c r="F2" s="149"/>
      <c r="G2" s="149"/>
      <c r="H2" s="149"/>
      <c r="I2" s="149"/>
      <c r="J2" s="149"/>
      <c r="K2" s="149"/>
      <c r="L2" s="149"/>
    </row>
    <row r="3" spans="1:12" x14ac:dyDescent="0.25">
      <c r="A3" s="10"/>
      <c r="B3" s="59" t="s">
        <v>6</v>
      </c>
      <c r="C3" s="10" t="s">
        <v>7</v>
      </c>
      <c r="D3" s="10" t="s">
        <v>2</v>
      </c>
      <c r="E3" s="166" t="s">
        <v>61</v>
      </c>
      <c r="F3" s="166"/>
      <c r="G3" s="166"/>
      <c r="H3" s="166"/>
      <c r="I3" s="166"/>
      <c r="J3" s="166"/>
      <c r="K3" s="166"/>
      <c r="L3" s="166"/>
    </row>
    <row r="4" spans="1:12" x14ac:dyDescent="0.25">
      <c r="A4" s="69"/>
      <c r="B4" s="64"/>
      <c r="C4" s="64"/>
      <c r="D4" s="64"/>
      <c r="E4" s="166"/>
      <c r="F4" s="166"/>
      <c r="G4" s="166"/>
      <c r="H4" s="166"/>
      <c r="I4" s="166"/>
      <c r="J4" s="166"/>
      <c r="K4" s="166"/>
      <c r="L4" s="166"/>
    </row>
    <row r="5" spans="1:12" x14ac:dyDescent="0.25">
      <c r="A5" s="69"/>
      <c r="B5" s="64"/>
      <c r="C5" s="64"/>
      <c r="D5" s="64"/>
      <c r="E5" s="166"/>
      <c r="F5" s="166"/>
      <c r="G5" s="166"/>
      <c r="H5" s="166"/>
      <c r="I5" s="166"/>
      <c r="J5" s="166"/>
      <c r="K5" s="166"/>
      <c r="L5" s="166"/>
    </row>
    <row r="6" spans="1:12" ht="15.95" customHeight="1" x14ac:dyDescent="0.25">
      <c r="A6" s="61"/>
      <c r="B6" s="61"/>
      <c r="C6" s="61"/>
      <c r="D6" s="61"/>
      <c r="E6" s="59"/>
      <c r="F6" s="60"/>
      <c r="G6" s="60"/>
      <c r="H6" s="60"/>
      <c r="I6" s="60"/>
      <c r="J6" s="60"/>
      <c r="K6" s="11"/>
      <c r="L6" s="10"/>
    </row>
    <row r="7" spans="1:12" s="9" customFormat="1" ht="30.75" customHeight="1" x14ac:dyDescent="0.25">
      <c r="A7" s="157" t="s">
        <v>8</v>
      </c>
      <c r="B7" s="157" t="s">
        <v>9</v>
      </c>
      <c r="C7" s="157"/>
      <c r="D7" s="157" t="s">
        <v>10</v>
      </c>
      <c r="E7" s="157"/>
      <c r="F7" s="159" t="s">
        <v>11</v>
      </c>
      <c r="G7" s="159"/>
      <c r="H7" s="159"/>
      <c r="I7" s="160" t="s">
        <v>12</v>
      </c>
      <c r="J7" s="157" t="s">
        <v>13</v>
      </c>
      <c r="K7" s="157" t="s">
        <v>14</v>
      </c>
      <c r="L7" s="157" t="s">
        <v>15</v>
      </c>
    </row>
    <row r="8" spans="1:12" s="9" customFormat="1" ht="30.75" customHeight="1" x14ac:dyDescent="0.25">
      <c r="A8" s="158"/>
      <c r="B8" s="158"/>
      <c r="C8" s="158"/>
      <c r="D8" s="158"/>
      <c r="E8" s="158"/>
      <c r="F8" s="86" t="s">
        <v>16</v>
      </c>
      <c r="G8" s="86" t="s">
        <v>17</v>
      </c>
      <c r="H8" s="86" t="s">
        <v>18</v>
      </c>
      <c r="I8" s="161"/>
      <c r="J8" s="158"/>
      <c r="K8" s="158"/>
      <c r="L8" s="158"/>
    </row>
    <row r="9" spans="1:12" ht="105" customHeight="1" x14ac:dyDescent="0.25">
      <c r="A9" s="98">
        <v>1</v>
      </c>
      <c r="B9" s="148" t="s">
        <v>635</v>
      </c>
      <c r="C9" s="148"/>
      <c r="D9" s="164" t="s">
        <v>19</v>
      </c>
      <c r="E9" s="153"/>
      <c r="F9" s="1">
        <f>SUM(F10:F16)</f>
        <v>2025</v>
      </c>
      <c r="G9" s="1">
        <f>SUM(G10:G16)</f>
        <v>4050</v>
      </c>
      <c r="H9" s="1">
        <f>AVERAGE(F9:G9)</f>
        <v>3037.5</v>
      </c>
      <c r="I9" s="1">
        <v>72000</v>
      </c>
      <c r="J9" s="1">
        <v>1</v>
      </c>
      <c r="K9" s="7">
        <f>(J9*H9)/I9</f>
        <v>4.2187500000000003E-2</v>
      </c>
      <c r="L9" s="57"/>
    </row>
    <row r="10" spans="1:12" ht="45" hidden="1" x14ac:dyDescent="0.25">
      <c r="A10" s="98"/>
      <c r="B10" s="4" t="s">
        <v>20</v>
      </c>
      <c r="C10" s="58" t="s">
        <v>636</v>
      </c>
      <c r="D10" s="153"/>
      <c r="E10" s="153"/>
      <c r="F10" s="5">
        <v>150</v>
      </c>
      <c r="G10" s="5">
        <v>300</v>
      </c>
      <c r="H10" s="1">
        <f t="shared" ref="H10:H73" si="0">AVERAGE(F10:G10)</f>
        <v>225</v>
      </c>
      <c r="I10" s="60"/>
      <c r="J10" s="60"/>
      <c r="K10" s="3"/>
      <c r="L10" s="57"/>
    </row>
    <row r="11" spans="1:12" ht="45" hidden="1" x14ac:dyDescent="0.25">
      <c r="A11" s="98"/>
      <c r="B11" s="4" t="s">
        <v>20</v>
      </c>
      <c r="C11" s="58" t="s">
        <v>637</v>
      </c>
      <c r="D11" s="153"/>
      <c r="E11" s="153"/>
      <c r="F11" s="5">
        <v>15</v>
      </c>
      <c r="G11" s="5">
        <v>30</v>
      </c>
      <c r="H11" s="1">
        <f t="shared" si="0"/>
        <v>22.5</v>
      </c>
      <c r="I11" s="60"/>
      <c r="J11" s="60"/>
      <c r="K11" s="3"/>
      <c r="L11" s="57"/>
    </row>
    <row r="12" spans="1:12" ht="45" hidden="1" x14ac:dyDescent="0.25">
      <c r="A12" s="99"/>
      <c r="B12" s="38" t="s">
        <v>20</v>
      </c>
      <c r="C12" s="45" t="s">
        <v>638</v>
      </c>
      <c r="D12" s="152"/>
      <c r="E12" s="152"/>
      <c r="F12" s="40">
        <v>600</v>
      </c>
      <c r="G12" s="40">
        <v>1200</v>
      </c>
      <c r="H12" s="41">
        <f t="shared" si="0"/>
        <v>900</v>
      </c>
      <c r="I12" s="42"/>
      <c r="J12" s="42"/>
      <c r="K12" s="82"/>
      <c r="L12" s="89"/>
    </row>
    <row r="13" spans="1:12" ht="45" hidden="1" x14ac:dyDescent="0.25">
      <c r="A13" s="98"/>
      <c r="B13" s="4" t="s">
        <v>20</v>
      </c>
      <c r="C13" s="58" t="s">
        <v>639</v>
      </c>
      <c r="D13" s="153"/>
      <c r="E13" s="153"/>
      <c r="F13" s="5">
        <v>150</v>
      </c>
      <c r="G13" s="5">
        <v>300</v>
      </c>
      <c r="H13" s="1">
        <f t="shared" si="0"/>
        <v>225</v>
      </c>
      <c r="I13" s="60"/>
      <c r="J13" s="60"/>
      <c r="K13" s="3"/>
      <c r="L13" s="57"/>
    </row>
    <row r="14" spans="1:12" ht="30" hidden="1" x14ac:dyDescent="0.25">
      <c r="A14" s="98"/>
      <c r="B14" s="4" t="s">
        <v>20</v>
      </c>
      <c r="C14" s="58" t="s">
        <v>640</v>
      </c>
      <c r="D14" s="153"/>
      <c r="E14" s="153"/>
      <c r="F14" s="5">
        <v>900</v>
      </c>
      <c r="G14" s="5">
        <v>1800</v>
      </c>
      <c r="H14" s="1">
        <f t="shared" si="0"/>
        <v>1350</v>
      </c>
      <c r="I14" s="60"/>
      <c r="J14" s="60"/>
      <c r="K14" s="3"/>
      <c r="L14" s="63"/>
    </row>
    <row r="15" spans="1:12" ht="45" hidden="1" x14ac:dyDescent="0.25">
      <c r="A15" s="98"/>
      <c r="B15" s="59" t="s">
        <v>20</v>
      </c>
      <c r="C15" s="12" t="s">
        <v>641</v>
      </c>
      <c r="D15" s="153"/>
      <c r="E15" s="153"/>
      <c r="F15" s="5">
        <v>150</v>
      </c>
      <c r="G15" s="5">
        <v>300</v>
      </c>
      <c r="H15" s="1">
        <f t="shared" si="0"/>
        <v>225</v>
      </c>
      <c r="I15" s="60"/>
      <c r="J15" s="60"/>
      <c r="K15" s="3"/>
      <c r="L15" s="57"/>
    </row>
    <row r="16" spans="1:12" ht="60" hidden="1" x14ac:dyDescent="0.25">
      <c r="A16" s="98"/>
      <c r="B16" s="4" t="s">
        <v>20</v>
      </c>
      <c r="C16" s="58" t="s">
        <v>642</v>
      </c>
      <c r="D16" s="153"/>
      <c r="E16" s="153"/>
      <c r="F16" s="5">
        <v>60</v>
      </c>
      <c r="G16" s="5">
        <v>120</v>
      </c>
      <c r="H16" s="1">
        <f t="shared" si="0"/>
        <v>90</v>
      </c>
      <c r="I16" s="60"/>
      <c r="J16" s="60"/>
      <c r="K16" s="3"/>
      <c r="L16" s="57"/>
    </row>
    <row r="17" spans="1:12" ht="105.75" customHeight="1" x14ac:dyDescent="0.25">
      <c r="A17" s="98">
        <v>2</v>
      </c>
      <c r="B17" s="148" t="s">
        <v>643</v>
      </c>
      <c r="C17" s="148"/>
      <c r="D17" s="153" t="s">
        <v>19</v>
      </c>
      <c r="E17" s="153"/>
      <c r="F17" s="1">
        <f>SUM(F18:F24)</f>
        <v>1035</v>
      </c>
      <c r="G17" s="1">
        <f>SUM(G18:G24)</f>
        <v>2070</v>
      </c>
      <c r="H17" s="1">
        <f t="shared" si="0"/>
        <v>1552.5</v>
      </c>
      <c r="I17" s="1">
        <v>6000</v>
      </c>
      <c r="J17" s="1">
        <v>1</v>
      </c>
      <c r="K17" s="7">
        <f>(J17*H17)/I17</f>
        <v>0.25874999999999998</v>
      </c>
      <c r="L17" s="138"/>
    </row>
    <row r="18" spans="1:12" ht="60" hidden="1" x14ac:dyDescent="0.25">
      <c r="A18" s="99"/>
      <c r="B18" s="38" t="s">
        <v>20</v>
      </c>
      <c r="C18" s="45" t="s">
        <v>644</v>
      </c>
      <c r="D18" s="152"/>
      <c r="E18" s="152"/>
      <c r="F18" s="40">
        <v>60</v>
      </c>
      <c r="G18" s="40">
        <v>120</v>
      </c>
      <c r="H18" s="41">
        <f t="shared" si="0"/>
        <v>90</v>
      </c>
      <c r="I18" s="42"/>
      <c r="J18" s="42"/>
      <c r="K18" s="82"/>
      <c r="L18" s="100"/>
    </row>
    <row r="19" spans="1:12" ht="48" hidden="1" customHeight="1" x14ac:dyDescent="0.25">
      <c r="A19" s="98"/>
      <c r="B19" s="4" t="s">
        <v>20</v>
      </c>
      <c r="C19" s="58" t="s">
        <v>645</v>
      </c>
      <c r="D19" s="153"/>
      <c r="E19" s="153"/>
      <c r="F19" s="5">
        <v>15</v>
      </c>
      <c r="G19" s="5">
        <v>30</v>
      </c>
      <c r="H19" s="1">
        <f t="shared" si="0"/>
        <v>22.5</v>
      </c>
      <c r="I19" s="60"/>
      <c r="J19" s="60"/>
      <c r="K19" s="3"/>
      <c r="L19" s="57"/>
    </row>
    <row r="20" spans="1:12" ht="60" hidden="1" x14ac:dyDescent="0.25">
      <c r="A20" s="98"/>
      <c r="B20" s="4" t="s">
        <v>20</v>
      </c>
      <c r="C20" s="58" t="s">
        <v>646</v>
      </c>
      <c r="D20" s="153"/>
      <c r="E20" s="153"/>
      <c r="F20" s="5">
        <v>300</v>
      </c>
      <c r="G20" s="5">
        <v>600</v>
      </c>
      <c r="H20" s="1">
        <f t="shared" si="0"/>
        <v>450</v>
      </c>
      <c r="I20" s="60"/>
      <c r="J20" s="60"/>
      <c r="K20" s="3"/>
      <c r="L20" s="57"/>
    </row>
    <row r="21" spans="1:12" ht="45" hidden="1" x14ac:dyDescent="0.25">
      <c r="A21" s="98"/>
      <c r="B21" s="4" t="s">
        <v>20</v>
      </c>
      <c r="C21" s="58" t="s">
        <v>647</v>
      </c>
      <c r="D21" s="153"/>
      <c r="E21" s="153"/>
      <c r="F21" s="5">
        <v>150</v>
      </c>
      <c r="G21" s="5">
        <v>300</v>
      </c>
      <c r="H21" s="1">
        <f t="shared" si="0"/>
        <v>225</v>
      </c>
      <c r="I21" s="60"/>
      <c r="J21" s="60"/>
      <c r="K21" s="3"/>
      <c r="L21" s="57"/>
    </row>
    <row r="22" spans="1:12" ht="30" hidden="1" x14ac:dyDescent="0.25">
      <c r="A22" s="98"/>
      <c r="B22" s="4" t="s">
        <v>20</v>
      </c>
      <c r="C22" s="58" t="s">
        <v>648</v>
      </c>
      <c r="D22" s="153"/>
      <c r="E22" s="153"/>
      <c r="F22" s="5">
        <v>300</v>
      </c>
      <c r="G22" s="5">
        <v>600</v>
      </c>
      <c r="H22" s="1">
        <f t="shared" si="0"/>
        <v>450</v>
      </c>
      <c r="I22" s="60"/>
      <c r="J22" s="60"/>
      <c r="K22" s="3"/>
      <c r="L22" s="57"/>
    </row>
    <row r="23" spans="1:12" ht="45" hidden="1" x14ac:dyDescent="0.25">
      <c r="A23" s="98"/>
      <c r="B23" s="59" t="s">
        <v>20</v>
      </c>
      <c r="C23" s="12" t="s">
        <v>649</v>
      </c>
      <c r="D23" s="153"/>
      <c r="E23" s="153"/>
      <c r="F23" s="5">
        <v>150</v>
      </c>
      <c r="G23" s="5">
        <v>300</v>
      </c>
      <c r="H23" s="1">
        <f t="shared" si="0"/>
        <v>225</v>
      </c>
      <c r="I23" s="60"/>
      <c r="J23" s="60"/>
      <c r="K23" s="3"/>
      <c r="L23" s="57"/>
    </row>
    <row r="24" spans="1:12" ht="75.95" hidden="1" customHeight="1" x14ac:dyDescent="0.25">
      <c r="A24" s="98"/>
      <c r="B24" s="4" t="s">
        <v>20</v>
      </c>
      <c r="C24" s="135" t="s">
        <v>650</v>
      </c>
      <c r="D24" s="153"/>
      <c r="E24" s="153"/>
      <c r="F24" s="5">
        <v>60</v>
      </c>
      <c r="G24" s="5">
        <v>120</v>
      </c>
      <c r="H24" s="1">
        <f t="shared" si="0"/>
        <v>90</v>
      </c>
      <c r="I24" s="60"/>
      <c r="J24" s="60"/>
      <c r="K24" s="3"/>
      <c r="L24" s="133"/>
    </row>
    <row r="25" spans="1:12" ht="153.75" customHeight="1" x14ac:dyDescent="0.25">
      <c r="A25" s="98">
        <v>3</v>
      </c>
      <c r="B25" s="166" t="s">
        <v>651</v>
      </c>
      <c r="C25" s="166"/>
      <c r="D25" s="153" t="s">
        <v>22</v>
      </c>
      <c r="E25" s="153"/>
      <c r="F25" s="1">
        <f>SUM(F26:F32)</f>
        <v>4335</v>
      </c>
      <c r="G25" s="1">
        <f>SUM(G26:G32)</f>
        <v>8670</v>
      </c>
      <c r="H25" s="1">
        <f t="shared" si="0"/>
        <v>6502.5</v>
      </c>
      <c r="I25" s="1">
        <v>72000</v>
      </c>
      <c r="J25" s="1">
        <v>2</v>
      </c>
      <c r="K25" s="7">
        <f>(J25*H25)/I25</f>
        <v>0.18062500000000001</v>
      </c>
      <c r="L25" s="64"/>
    </row>
    <row r="26" spans="1:12" ht="60" hidden="1" x14ac:dyDescent="0.25">
      <c r="A26" s="98"/>
      <c r="B26" s="4" t="s">
        <v>20</v>
      </c>
      <c r="C26" s="58" t="s">
        <v>62</v>
      </c>
      <c r="D26" s="153"/>
      <c r="E26" s="153"/>
      <c r="F26" s="5">
        <v>150</v>
      </c>
      <c r="G26" s="5">
        <v>300</v>
      </c>
      <c r="H26" s="1">
        <f t="shared" si="0"/>
        <v>225</v>
      </c>
      <c r="I26" s="60"/>
      <c r="J26" s="60"/>
      <c r="K26" s="3"/>
      <c r="L26" s="57"/>
    </row>
    <row r="27" spans="1:12" ht="60" hidden="1" x14ac:dyDescent="0.25">
      <c r="A27" s="98"/>
      <c r="B27" s="4" t="s">
        <v>20</v>
      </c>
      <c r="C27" s="58" t="s">
        <v>652</v>
      </c>
      <c r="D27" s="153"/>
      <c r="E27" s="153"/>
      <c r="F27" s="5">
        <v>15</v>
      </c>
      <c r="G27" s="5">
        <v>30</v>
      </c>
      <c r="H27" s="1">
        <f t="shared" si="0"/>
        <v>22.5</v>
      </c>
      <c r="I27" s="60"/>
      <c r="J27" s="60"/>
      <c r="K27" s="3"/>
      <c r="L27" s="57"/>
    </row>
    <row r="28" spans="1:12" ht="45" hidden="1" x14ac:dyDescent="0.25">
      <c r="A28" s="98"/>
      <c r="B28" s="4" t="s">
        <v>20</v>
      </c>
      <c r="C28" s="58" t="s">
        <v>63</v>
      </c>
      <c r="D28" s="153"/>
      <c r="E28" s="153"/>
      <c r="F28" s="5">
        <v>60</v>
      </c>
      <c r="G28" s="5">
        <v>120</v>
      </c>
      <c r="H28" s="1">
        <f t="shared" si="0"/>
        <v>90</v>
      </c>
      <c r="I28" s="60"/>
      <c r="J28" s="60"/>
      <c r="K28" s="3"/>
      <c r="L28" s="57"/>
    </row>
    <row r="29" spans="1:12" ht="30" hidden="1" x14ac:dyDescent="0.25">
      <c r="A29" s="99"/>
      <c r="B29" s="38" t="s">
        <v>20</v>
      </c>
      <c r="C29" s="45" t="s">
        <v>64</v>
      </c>
      <c r="D29" s="152"/>
      <c r="E29" s="152"/>
      <c r="F29" s="40">
        <f>300*2*6</f>
        <v>3600</v>
      </c>
      <c r="G29" s="40">
        <f>2*F29</f>
        <v>7200</v>
      </c>
      <c r="H29" s="41">
        <f t="shared" si="0"/>
        <v>5400</v>
      </c>
      <c r="I29" s="42"/>
      <c r="J29" s="42"/>
      <c r="K29" s="82"/>
      <c r="L29" s="89" t="s">
        <v>65</v>
      </c>
    </row>
    <row r="30" spans="1:12" ht="32.25" hidden="1" customHeight="1" x14ac:dyDescent="0.25">
      <c r="A30" s="98"/>
      <c r="B30" s="4" t="s">
        <v>20</v>
      </c>
      <c r="C30" s="58" t="s">
        <v>66</v>
      </c>
      <c r="D30" s="153"/>
      <c r="E30" s="153"/>
      <c r="F30" s="5">
        <v>300</v>
      </c>
      <c r="G30" s="5">
        <v>600</v>
      </c>
      <c r="H30" s="1">
        <f t="shared" si="0"/>
        <v>450</v>
      </c>
      <c r="I30" s="60"/>
      <c r="J30" s="60"/>
      <c r="K30" s="3"/>
      <c r="L30" s="57"/>
    </row>
    <row r="31" spans="1:12" ht="45" hidden="1" x14ac:dyDescent="0.25">
      <c r="A31" s="98"/>
      <c r="B31" s="4" t="s">
        <v>20</v>
      </c>
      <c r="C31" s="56" t="s">
        <v>24</v>
      </c>
      <c r="D31" s="153"/>
      <c r="E31" s="153"/>
      <c r="F31" s="5">
        <v>150</v>
      </c>
      <c r="G31" s="5">
        <v>300</v>
      </c>
      <c r="H31" s="1">
        <f t="shared" si="0"/>
        <v>225</v>
      </c>
      <c r="I31" s="60"/>
      <c r="J31" s="60"/>
      <c r="K31" s="3"/>
      <c r="L31" s="57"/>
    </row>
    <row r="32" spans="1:12" ht="75" hidden="1" x14ac:dyDescent="0.25">
      <c r="A32" s="98"/>
      <c r="B32" s="4" t="s">
        <v>20</v>
      </c>
      <c r="C32" s="58" t="s">
        <v>653</v>
      </c>
      <c r="D32" s="153"/>
      <c r="E32" s="153"/>
      <c r="F32" s="5">
        <v>60</v>
      </c>
      <c r="G32" s="5">
        <v>120</v>
      </c>
      <c r="H32" s="1">
        <f t="shared" si="0"/>
        <v>90</v>
      </c>
      <c r="I32" s="60"/>
      <c r="J32" s="60"/>
      <c r="K32" s="3"/>
      <c r="L32" s="57"/>
    </row>
    <row r="33" spans="1:12" ht="76.5" customHeight="1" x14ac:dyDescent="0.25">
      <c r="A33" s="98">
        <v>4</v>
      </c>
      <c r="B33" s="166" t="s">
        <v>654</v>
      </c>
      <c r="C33" s="166"/>
      <c r="D33" s="153" t="s">
        <v>22</v>
      </c>
      <c r="E33" s="153"/>
      <c r="F33" s="1">
        <f>SUM(F34:F40)</f>
        <v>705</v>
      </c>
      <c r="G33" s="1">
        <f>SUM(G34:G40)</f>
        <v>1410</v>
      </c>
      <c r="H33" s="1">
        <f t="shared" si="0"/>
        <v>1057.5</v>
      </c>
      <c r="I33" s="1">
        <v>6000</v>
      </c>
      <c r="J33" s="1">
        <v>1</v>
      </c>
      <c r="K33" s="7">
        <f>(J33*H33)/I33</f>
        <v>0.17624999999999999</v>
      </c>
      <c r="L33" s="57"/>
    </row>
    <row r="34" spans="1:12" ht="45" hidden="1" x14ac:dyDescent="0.25">
      <c r="A34" s="98"/>
      <c r="B34" s="4" t="s">
        <v>20</v>
      </c>
      <c r="C34" s="58" t="s">
        <v>67</v>
      </c>
      <c r="D34" s="153"/>
      <c r="E34" s="153"/>
      <c r="F34" s="5">
        <v>60</v>
      </c>
      <c r="G34" s="5">
        <v>120</v>
      </c>
      <c r="H34" s="1">
        <f t="shared" si="0"/>
        <v>90</v>
      </c>
      <c r="I34" s="60"/>
      <c r="J34" s="60"/>
      <c r="K34" s="3"/>
      <c r="L34" s="57"/>
    </row>
    <row r="35" spans="1:12" ht="45" hidden="1" x14ac:dyDescent="0.25">
      <c r="A35" s="98"/>
      <c r="B35" s="4" t="s">
        <v>20</v>
      </c>
      <c r="C35" s="58" t="s">
        <v>655</v>
      </c>
      <c r="D35" s="153"/>
      <c r="E35" s="153"/>
      <c r="F35" s="5">
        <v>15</v>
      </c>
      <c r="G35" s="5">
        <v>30</v>
      </c>
      <c r="H35" s="1">
        <f t="shared" si="0"/>
        <v>22.5</v>
      </c>
      <c r="I35" s="60"/>
      <c r="J35" s="60"/>
      <c r="K35" s="3"/>
      <c r="L35" s="57"/>
    </row>
    <row r="36" spans="1:12" ht="30" hidden="1" x14ac:dyDescent="0.25">
      <c r="A36" s="99"/>
      <c r="B36" s="38" t="s">
        <v>20</v>
      </c>
      <c r="C36" s="45" t="s">
        <v>68</v>
      </c>
      <c r="D36" s="152"/>
      <c r="E36" s="152"/>
      <c r="F36" s="40">
        <v>150</v>
      </c>
      <c r="G36" s="40">
        <v>300</v>
      </c>
      <c r="H36" s="41">
        <f t="shared" si="0"/>
        <v>225</v>
      </c>
      <c r="I36" s="42"/>
      <c r="J36" s="42"/>
      <c r="K36" s="82"/>
      <c r="L36" s="83"/>
    </row>
    <row r="37" spans="1:12" ht="30" hidden="1" x14ac:dyDescent="0.25">
      <c r="A37" s="98"/>
      <c r="B37" s="4" t="s">
        <v>20</v>
      </c>
      <c r="C37" s="58" t="s">
        <v>69</v>
      </c>
      <c r="D37" s="153"/>
      <c r="E37" s="153"/>
      <c r="F37" s="5">
        <v>150</v>
      </c>
      <c r="G37" s="5">
        <v>300</v>
      </c>
      <c r="H37" s="1">
        <f t="shared" si="0"/>
        <v>225</v>
      </c>
      <c r="I37" s="60"/>
      <c r="J37" s="60"/>
      <c r="K37" s="3"/>
      <c r="L37" s="57"/>
    </row>
    <row r="38" spans="1:12" ht="45" hidden="1" x14ac:dyDescent="0.25">
      <c r="A38" s="98"/>
      <c r="B38" s="4" t="s">
        <v>20</v>
      </c>
      <c r="C38" s="58" t="s">
        <v>70</v>
      </c>
      <c r="D38" s="153"/>
      <c r="E38" s="153"/>
      <c r="F38" s="5">
        <v>15</v>
      </c>
      <c r="G38" s="5">
        <v>30</v>
      </c>
      <c r="H38" s="1">
        <f t="shared" si="0"/>
        <v>22.5</v>
      </c>
      <c r="I38" s="60"/>
      <c r="J38" s="60"/>
      <c r="K38" s="3"/>
      <c r="L38" s="57"/>
    </row>
    <row r="39" spans="1:12" ht="30" hidden="1" x14ac:dyDescent="0.25">
      <c r="A39" s="98"/>
      <c r="B39" s="4" t="s">
        <v>20</v>
      </c>
      <c r="C39" s="58" t="s">
        <v>71</v>
      </c>
      <c r="D39" s="153"/>
      <c r="E39" s="153"/>
      <c r="F39" s="5">
        <v>15</v>
      </c>
      <c r="G39" s="5">
        <v>30</v>
      </c>
      <c r="H39" s="1">
        <f t="shared" si="0"/>
        <v>22.5</v>
      </c>
      <c r="I39" s="60"/>
      <c r="J39" s="60"/>
      <c r="K39" s="3"/>
      <c r="L39" s="57"/>
    </row>
    <row r="40" spans="1:12" ht="45" hidden="1" x14ac:dyDescent="0.25">
      <c r="A40" s="98"/>
      <c r="B40" s="4" t="s">
        <v>20</v>
      </c>
      <c r="C40" s="58" t="s">
        <v>72</v>
      </c>
      <c r="D40" s="153"/>
      <c r="E40" s="153"/>
      <c r="F40" s="5">
        <v>300</v>
      </c>
      <c r="G40" s="5">
        <v>600</v>
      </c>
      <c r="H40" s="1">
        <f t="shared" si="0"/>
        <v>450</v>
      </c>
      <c r="I40" s="60"/>
      <c r="J40" s="60"/>
      <c r="K40" s="3"/>
      <c r="L40" s="57"/>
    </row>
    <row r="41" spans="1:12" ht="30" hidden="1" x14ac:dyDescent="0.25">
      <c r="A41" s="98"/>
      <c r="B41" s="4" t="s">
        <v>20</v>
      </c>
      <c r="C41" s="58" t="s">
        <v>73</v>
      </c>
      <c r="D41" s="153"/>
      <c r="E41" s="153"/>
      <c r="F41" s="5">
        <v>60</v>
      </c>
      <c r="G41" s="5">
        <v>120</v>
      </c>
      <c r="H41" s="1">
        <f t="shared" si="0"/>
        <v>90</v>
      </c>
      <c r="I41" s="60"/>
      <c r="J41" s="60"/>
      <c r="K41" s="3"/>
      <c r="L41" s="57"/>
    </row>
    <row r="42" spans="1:12" ht="60" hidden="1" x14ac:dyDescent="0.25">
      <c r="A42" s="98"/>
      <c r="B42" s="4" t="s">
        <v>20</v>
      </c>
      <c r="C42" s="58" t="s">
        <v>656</v>
      </c>
      <c r="D42" s="153"/>
      <c r="E42" s="153"/>
      <c r="F42" s="5">
        <v>60</v>
      </c>
      <c r="G42" s="5">
        <v>120</v>
      </c>
      <c r="H42" s="1">
        <f t="shared" si="0"/>
        <v>90</v>
      </c>
      <c r="I42" s="60"/>
      <c r="J42" s="60"/>
      <c r="K42" s="3"/>
      <c r="L42" s="57"/>
    </row>
    <row r="43" spans="1:12" ht="108.75" customHeight="1" x14ac:dyDescent="0.25">
      <c r="A43" s="98">
        <v>5</v>
      </c>
      <c r="B43" s="166" t="s">
        <v>657</v>
      </c>
      <c r="C43" s="166"/>
      <c r="D43" s="153"/>
      <c r="E43" s="153"/>
      <c r="F43" s="1">
        <f>SUM(F44:F52)</f>
        <v>2745</v>
      </c>
      <c r="G43" s="1">
        <f>SUM(G44:G52)</f>
        <v>5490</v>
      </c>
      <c r="H43" s="1">
        <f t="shared" si="0"/>
        <v>4117.5</v>
      </c>
      <c r="I43" s="1">
        <v>72000</v>
      </c>
      <c r="J43" s="1">
        <v>2</v>
      </c>
      <c r="K43" s="7">
        <f>(J43*H43)/I43</f>
        <v>0.114375</v>
      </c>
      <c r="L43" s="138"/>
    </row>
    <row r="44" spans="1:12" ht="32.25" hidden="1" customHeight="1" x14ac:dyDescent="0.25">
      <c r="A44" s="98"/>
      <c r="B44" s="4" t="s">
        <v>20</v>
      </c>
      <c r="C44" s="58" t="s">
        <v>74</v>
      </c>
      <c r="D44" s="153"/>
      <c r="E44" s="153"/>
      <c r="F44" s="5">
        <v>150</v>
      </c>
      <c r="G44" s="5">
        <v>300</v>
      </c>
      <c r="H44" s="1">
        <f t="shared" si="0"/>
        <v>225</v>
      </c>
      <c r="I44" s="60"/>
      <c r="J44" s="60"/>
      <c r="K44" s="3"/>
      <c r="L44" s="57"/>
    </row>
    <row r="45" spans="1:12" ht="30" hidden="1" x14ac:dyDescent="0.25">
      <c r="A45" s="98"/>
      <c r="B45" s="4" t="s">
        <v>20</v>
      </c>
      <c r="C45" s="58" t="s">
        <v>658</v>
      </c>
      <c r="D45" s="153"/>
      <c r="E45" s="153"/>
      <c r="F45" s="5">
        <v>15</v>
      </c>
      <c r="G45" s="5">
        <v>30</v>
      </c>
      <c r="H45" s="1">
        <f t="shared" si="0"/>
        <v>22.5</v>
      </c>
      <c r="I45" s="60"/>
      <c r="J45" s="60"/>
      <c r="K45" s="3"/>
      <c r="L45" s="57"/>
    </row>
    <row r="46" spans="1:12" ht="45" hidden="1" x14ac:dyDescent="0.25">
      <c r="A46" s="98"/>
      <c r="B46" s="4" t="s">
        <v>20</v>
      </c>
      <c r="C46" s="58" t="s">
        <v>75</v>
      </c>
      <c r="D46" s="153"/>
      <c r="E46" s="153"/>
      <c r="F46" s="5">
        <v>600</v>
      </c>
      <c r="G46" s="5">
        <v>1200</v>
      </c>
      <c r="H46" s="1">
        <f t="shared" si="0"/>
        <v>900</v>
      </c>
      <c r="I46" s="60"/>
      <c r="J46" s="60"/>
      <c r="K46" s="3"/>
      <c r="L46" s="64" t="s">
        <v>76</v>
      </c>
    </row>
    <row r="47" spans="1:12" ht="45" hidden="1" x14ac:dyDescent="0.25">
      <c r="A47" s="98"/>
      <c r="B47" s="4" t="s">
        <v>20</v>
      </c>
      <c r="C47" s="58" t="s">
        <v>77</v>
      </c>
      <c r="D47" s="153"/>
      <c r="E47" s="153"/>
      <c r="F47" s="5">
        <v>600</v>
      </c>
      <c r="G47" s="5">
        <v>1200</v>
      </c>
      <c r="H47" s="1">
        <f t="shared" si="0"/>
        <v>900</v>
      </c>
      <c r="I47" s="60"/>
      <c r="J47" s="60"/>
      <c r="K47" s="3"/>
      <c r="L47" s="57"/>
    </row>
    <row r="48" spans="1:12" ht="75" hidden="1" x14ac:dyDescent="0.25">
      <c r="A48" s="98"/>
      <c r="B48" s="4" t="s">
        <v>20</v>
      </c>
      <c r="C48" s="58" t="s">
        <v>78</v>
      </c>
      <c r="D48" s="153"/>
      <c r="E48" s="153"/>
      <c r="F48" s="5">
        <v>600</v>
      </c>
      <c r="G48" s="5">
        <v>1200</v>
      </c>
      <c r="H48" s="1">
        <f t="shared" si="0"/>
        <v>900</v>
      </c>
      <c r="I48" s="60"/>
      <c r="J48" s="60"/>
      <c r="K48" s="3"/>
      <c r="L48" s="57"/>
    </row>
    <row r="49" spans="1:12" ht="30" hidden="1" x14ac:dyDescent="0.25">
      <c r="A49" s="98"/>
      <c r="B49" s="4" t="s">
        <v>20</v>
      </c>
      <c r="C49" s="58" t="s">
        <v>79</v>
      </c>
      <c r="D49" s="153"/>
      <c r="E49" s="153"/>
      <c r="F49" s="5">
        <v>600</v>
      </c>
      <c r="G49" s="5">
        <v>1200</v>
      </c>
      <c r="H49" s="1">
        <f t="shared" si="0"/>
        <v>900</v>
      </c>
      <c r="I49" s="60"/>
      <c r="J49" s="60"/>
      <c r="K49" s="3"/>
      <c r="L49" s="57"/>
    </row>
    <row r="50" spans="1:12" ht="30" hidden="1" x14ac:dyDescent="0.25">
      <c r="A50" s="98"/>
      <c r="B50" s="4" t="s">
        <v>20</v>
      </c>
      <c r="C50" s="90" t="s">
        <v>80</v>
      </c>
      <c r="D50" s="153"/>
      <c r="E50" s="153"/>
      <c r="F50" s="5">
        <v>60</v>
      </c>
      <c r="G50" s="5">
        <v>120</v>
      </c>
      <c r="H50" s="1">
        <f t="shared" si="0"/>
        <v>90</v>
      </c>
      <c r="I50" s="60"/>
      <c r="J50" s="60"/>
      <c r="K50" s="3"/>
      <c r="L50" s="94"/>
    </row>
    <row r="51" spans="1:12" ht="30" hidden="1" x14ac:dyDescent="0.25">
      <c r="A51" s="99"/>
      <c r="B51" s="38" t="s">
        <v>20</v>
      </c>
      <c r="C51" s="45" t="s">
        <v>81</v>
      </c>
      <c r="D51" s="152"/>
      <c r="E51" s="152"/>
      <c r="F51" s="40">
        <v>60</v>
      </c>
      <c r="G51" s="40">
        <v>120</v>
      </c>
      <c r="H51" s="41">
        <f t="shared" si="0"/>
        <v>90</v>
      </c>
      <c r="I51" s="42"/>
      <c r="J51" s="42"/>
      <c r="K51" s="82"/>
      <c r="L51" s="100"/>
    </row>
    <row r="52" spans="1:12" ht="60" hidden="1" x14ac:dyDescent="0.25">
      <c r="A52" s="98"/>
      <c r="B52" s="4" t="s">
        <v>20</v>
      </c>
      <c r="C52" s="58" t="s">
        <v>659</v>
      </c>
      <c r="D52" s="153"/>
      <c r="E52" s="153"/>
      <c r="F52" s="5">
        <v>60</v>
      </c>
      <c r="G52" s="5">
        <v>120</v>
      </c>
      <c r="H52" s="1">
        <f t="shared" si="0"/>
        <v>90</v>
      </c>
      <c r="I52" s="60"/>
      <c r="J52" s="60"/>
      <c r="K52" s="3"/>
      <c r="L52" s="57"/>
    </row>
    <row r="53" spans="1:12" ht="105" customHeight="1" x14ac:dyDescent="0.25">
      <c r="A53" s="98">
        <v>6</v>
      </c>
      <c r="B53" s="166" t="s">
        <v>660</v>
      </c>
      <c r="C53" s="166"/>
      <c r="D53" s="153" t="s">
        <v>22</v>
      </c>
      <c r="E53" s="153"/>
      <c r="F53" s="1">
        <f>SUM(F54:F62)</f>
        <v>6315</v>
      </c>
      <c r="G53" s="1">
        <f>SUM(G54:G62)</f>
        <v>12630</v>
      </c>
      <c r="H53" s="1">
        <f t="shared" si="0"/>
        <v>9472.5</v>
      </c>
      <c r="I53" s="1">
        <v>72000</v>
      </c>
      <c r="J53" s="1">
        <v>1</v>
      </c>
      <c r="K53" s="7">
        <f>(J53*H53)/I53</f>
        <v>0.1315625</v>
      </c>
      <c r="L53" s="139"/>
    </row>
    <row r="54" spans="1:12" ht="45" hidden="1" x14ac:dyDescent="0.25">
      <c r="A54" s="98"/>
      <c r="B54" s="4" t="s">
        <v>20</v>
      </c>
      <c r="C54" s="58" t="s">
        <v>82</v>
      </c>
      <c r="D54" s="153"/>
      <c r="E54" s="153"/>
      <c r="F54" s="5">
        <v>150</v>
      </c>
      <c r="G54" s="5">
        <v>300</v>
      </c>
      <c r="H54" s="1">
        <f t="shared" si="0"/>
        <v>225</v>
      </c>
      <c r="I54" s="60"/>
      <c r="J54" s="60"/>
      <c r="K54" s="3"/>
      <c r="L54" s="139"/>
    </row>
    <row r="55" spans="1:12" ht="30" hidden="1" x14ac:dyDescent="0.25">
      <c r="A55" s="98"/>
      <c r="B55" s="4" t="s">
        <v>20</v>
      </c>
      <c r="C55" s="58" t="s">
        <v>661</v>
      </c>
      <c r="D55" s="153"/>
      <c r="E55" s="153"/>
      <c r="F55" s="5">
        <v>15</v>
      </c>
      <c r="G55" s="5">
        <v>30</v>
      </c>
      <c r="H55" s="1">
        <f t="shared" si="0"/>
        <v>22.5</v>
      </c>
      <c r="I55" s="60"/>
      <c r="J55" s="60"/>
      <c r="K55" s="3"/>
      <c r="L55" s="139"/>
    </row>
    <row r="56" spans="1:12" ht="60" hidden="1" x14ac:dyDescent="0.25">
      <c r="A56" s="99"/>
      <c r="B56" s="38" t="s">
        <v>20</v>
      </c>
      <c r="C56" s="45" t="s">
        <v>83</v>
      </c>
      <c r="D56" s="152"/>
      <c r="E56" s="152"/>
      <c r="F56" s="40">
        <v>600</v>
      </c>
      <c r="G56" s="40">
        <v>1200</v>
      </c>
      <c r="H56" s="41">
        <f t="shared" si="0"/>
        <v>900</v>
      </c>
      <c r="I56" s="42"/>
      <c r="J56" s="42"/>
      <c r="K56" s="82"/>
      <c r="L56" s="83" t="s">
        <v>84</v>
      </c>
    </row>
    <row r="57" spans="1:12" ht="60" hidden="1" x14ac:dyDescent="0.25">
      <c r="A57" s="98"/>
      <c r="B57" s="4" t="s">
        <v>20</v>
      </c>
      <c r="C57" s="58" t="s">
        <v>85</v>
      </c>
      <c r="D57" s="153"/>
      <c r="E57" s="153"/>
      <c r="F57" s="5">
        <v>1500</v>
      </c>
      <c r="G57" s="5">
        <v>3000</v>
      </c>
      <c r="H57" s="1">
        <f t="shared" si="0"/>
        <v>2250</v>
      </c>
      <c r="I57" s="60"/>
      <c r="J57" s="60"/>
      <c r="K57" s="3"/>
      <c r="L57" s="57"/>
    </row>
    <row r="58" spans="1:12" ht="60" hidden="1" x14ac:dyDescent="0.25">
      <c r="A58" s="98"/>
      <c r="B58" s="4" t="s">
        <v>20</v>
      </c>
      <c r="C58" s="58" t="s">
        <v>86</v>
      </c>
      <c r="D58" s="153"/>
      <c r="E58" s="153"/>
      <c r="F58" s="5">
        <v>1500</v>
      </c>
      <c r="G58" s="5">
        <v>3000</v>
      </c>
      <c r="H58" s="1">
        <f t="shared" si="0"/>
        <v>2250</v>
      </c>
      <c r="I58" s="60"/>
      <c r="J58" s="60"/>
      <c r="K58" s="3"/>
      <c r="L58" s="57"/>
    </row>
    <row r="59" spans="1:12" ht="30" hidden="1" x14ac:dyDescent="0.25">
      <c r="A59" s="98"/>
      <c r="B59" s="4" t="s">
        <v>20</v>
      </c>
      <c r="C59" s="58" t="s">
        <v>87</v>
      </c>
      <c r="D59" s="153"/>
      <c r="E59" s="153"/>
      <c r="F59" s="5">
        <v>600</v>
      </c>
      <c r="G59" s="5">
        <v>1200</v>
      </c>
      <c r="H59" s="1">
        <f t="shared" si="0"/>
        <v>900</v>
      </c>
      <c r="I59" s="60"/>
      <c r="J59" s="60"/>
      <c r="K59" s="3"/>
      <c r="L59" s="57"/>
    </row>
    <row r="60" spans="1:12" ht="30" hidden="1" x14ac:dyDescent="0.25">
      <c r="A60" s="98"/>
      <c r="B60" s="4" t="s">
        <v>20</v>
      </c>
      <c r="C60" s="58" t="s">
        <v>88</v>
      </c>
      <c r="D60" s="153"/>
      <c r="E60" s="153"/>
      <c r="F60" s="5">
        <v>150</v>
      </c>
      <c r="G60" s="5">
        <v>300</v>
      </c>
      <c r="H60" s="1">
        <f t="shared" si="0"/>
        <v>225</v>
      </c>
      <c r="I60" s="60"/>
      <c r="J60" s="60"/>
      <c r="K60" s="3"/>
      <c r="L60" s="57"/>
    </row>
    <row r="61" spans="1:12" ht="75" hidden="1" x14ac:dyDescent="0.25">
      <c r="A61" s="98"/>
      <c r="B61" s="4" t="s">
        <v>20</v>
      </c>
      <c r="C61" s="58" t="s">
        <v>89</v>
      </c>
      <c r="D61" s="153"/>
      <c r="E61" s="153"/>
      <c r="F61" s="5">
        <v>1500</v>
      </c>
      <c r="G61" s="5">
        <v>3000</v>
      </c>
      <c r="H61" s="1">
        <f t="shared" si="0"/>
        <v>2250</v>
      </c>
      <c r="I61" s="60"/>
      <c r="J61" s="60"/>
      <c r="K61" s="3"/>
      <c r="L61" s="57"/>
    </row>
    <row r="62" spans="1:12" ht="60.95" hidden="1" customHeight="1" x14ac:dyDescent="0.25">
      <c r="A62" s="99"/>
      <c r="B62" s="38" t="s">
        <v>20</v>
      </c>
      <c r="C62" s="45" t="s">
        <v>662</v>
      </c>
      <c r="D62" s="152"/>
      <c r="E62" s="152"/>
      <c r="F62" s="40">
        <v>300</v>
      </c>
      <c r="G62" s="40">
        <v>600</v>
      </c>
      <c r="H62" s="41">
        <f t="shared" si="0"/>
        <v>450</v>
      </c>
      <c r="I62" s="42"/>
      <c r="J62" s="42"/>
      <c r="K62" s="82"/>
      <c r="L62" s="100"/>
    </row>
    <row r="63" spans="1:12" ht="106.5" customHeight="1" x14ac:dyDescent="0.25">
      <c r="A63" s="98">
        <v>7</v>
      </c>
      <c r="B63" s="166" t="s">
        <v>663</v>
      </c>
      <c r="C63" s="166"/>
      <c r="D63" s="153" t="s">
        <v>22</v>
      </c>
      <c r="E63" s="153"/>
      <c r="F63" s="1">
        <f>SUM(F64:F71)</f>
        <v>910</v>
      </c>
      <c r="G63" s="1">
        <f>SUM(G64:G71)</f>
        <v>1820</v>
      </c>
      <c r="H63" s="1">
        <f t="shared" si="0"/>
        <v>1365</v>
      </c>
      <c r="I63" s="1">
        <v>6000</v>
      </c>
      <c r="J63" s="1">
        <v>1</v>
      </c>
      <c r="K63" s="7">
        <f>(J63*H63)/I63</f>
        <v>0.22750000000000001</v>
      </c>
      <c r="L63" s="64"/>
    </row>
    <row r="64" spans="1:12" ht="45" hidden="1" x14ac:dyDescent="0.25">
      <c r="A64" s="98"/>
      <c r="B64" s="4" t="s">
        <v>20</v>
      </c>
      <c r="C64" s="58" t="s">
        <v>90</v>
      </c>
      <c r="D64" s="149"/>
      <c r="E64" s="149"/>
      <c r="F64" s="1">
        <v>60</v>
      </c>
      <c r="G64" s="1">
        <v>120</v>
      </c>
      <c r="H64" s="1">
        <f t="shared" si="0"/>
        <v>90</v>
      </c>
      <c r="I64" s="1"/>
      <c r="J64" s="1"/>
      <c r="K64" s="7"/>
      <c r="L64" s="64"/>
    </row>
    <row r="65" spans="1:12" ht="45" hidden="1" x14ac:dyDescent="0.25">
      <c r="A65" s="98"/>
      <c r="B65" s="4" t="s">
        <v>20</v>
      </c>
      <c r="C65" s="58" t="s">
        <v>664</v>
      </c>
      <c r="D65" s="149"/>
      <c r="E65" s="149"/>
      <c r="F65" s="1">
        <v>15</v>
      </c>
      <c r="G65" s="1">
        <v>30</v>
      </c>
      <c r="H65" s="1">
        <f t="shared" si="0"/>
        <v>22.5</v>
      </c>
      <c r="I65" s="1"/>
      <c r="J65" s="1"/>
      <c r="K65" s="7"/>
      <c r="L65" s="64"/>
    </row>
    <row r="66" spans="1:12" ht="30" hidden="1" x14ac:dyDescent="0.25">
      <c r="A66" s="98"/>
      <c r="B66" s="4" t="s">
        <v>20</v>
      </c>
      <c r="C66" s="58" t="s">
        <v>91</v>
      </c>
      <c r="D66" s="153"/>
      <c r="E66" s="153"/>
      <c r="F66" s="5">
        <v>150</v>
      </c>
      <c r="G66" s="5">
        <v>300</v>
      </c>
      <c r="H66" s="1">
        <f t="shared" si="0"/>
        <v>225</v>
      </c>
      <c r="I66" s="60"/>
      <c r="J66" s="60"/>
      <c r="K66" s="3"/>
      <c r="L66" s="57"/>
    </row>
    <row r="67" spans="1:12" ht="30" hidden="1" x14ac:dyDescent="0.25">
      <c r="A67" s="98"/>
      <c r="B67" s="4" t="s">
        <v>20</v>
      </c>
      <c r="C67" s="90" t="s">
        <v>92</v>
      </c>
      <c r="D67" s="153"/>
      <c r="E67" s="153"/>
      <c r="F67" s="5">
        <v>150</v>
      </c>
      <c r="G67" s="5">
        <v>300</v>
      </c>
      <c r="H67" s="1">
        <f t="shared" si="0"/>
        <v>225</v>
      </c>
      <c r="I67" s="60"/>
      <c r="J67" s="60"/>
      <c r="K67" s="3"/>
      <c r="L67" s="94"/>
    </row>
    <row r="68" spans="1:12" ht="30" hidden="1" x14ac:dyDescent="0.25">
      <c r="A68" s="98"/>
      <c r="B68" s="4" t="s">
        <v>20</v>
      </c>
      <c r="C68" s="90" t="s">
        <v>93</v>
      </c>
      <c r="D68" s="153"/>
      <c r="E68" s="153"/>
      <c r="F68" s="5">
        <v>150</v>
      </c>
      <c r="G68" s="5">
        <v>300</v>
      </c>
      <c r="H68" s="1">
        <f t="shared" si="0"/>
        <v>225</v>
      </c>
      <c r="I68" s="60"/>
      <c r="J68" s="60"/>
      <c r="K68" s="3"/>
      <c r="L68" s="94"/>
    </row>
    <row r="69" spans="1:12" ht="30" hidden="1" x14ac:dyDescent="0.25">
      <c r="A69" s="99"/>
      <c r="B69" s="38" t="s">
        <v>20</v>
      </c>
      <c r="C69" s="45" t="s">
        <v>94</v>
      </c>
      <c r="D69" s="152"/>
      <c r="E69" s="152"/>
      <c r="F69" s="40">
        <v>25</v>
      </c>
      <c r="G69" s="40">
        <v>50</v>
      </c>
      <c r="H69" s="41">
        <f t="shared" si="0"/>
        <v>37.5</v>
      </c>
      <c r="I69" s="42"/>
      <c r="J69" s="42"/>
      <c r="K69" s="82"/>
      <c r="L69" s="83" t="s">
        <v>665</v>
      </c>
    </row>
    <row r="70" spans="1:12" ht="45" hidden="1" x14ac:dyDescent="0.25">
      <c r="A70" s="98"/>
      <c r="B70" s="4" t="s">
        <v>20</v>
      </c>
      <c r="C70" s="58" t="s">
        <v>95</v>
      </c>
      <c r="D70" s="153"/>
      <c r="E70" s="153"/>
      <c r="F70" s="5">
        <v>300</v>
      </c>
      <c r="G70" s="5">
        <v>600</v>
      </c>
      <c r="H70" s="1">
        <f t="shared" si="0"/>
        <v>450</v>
      </c>
      <c r="I70" s="60"/>
      <c r="J70" s="60"/>
      <c r="K70" s="3"/>
      <c r="L70" s="57"/>
    </row>
    <row r="71" spans="1:12" ht="60" hidden="1" x14ac:dyDescent="0.25">
      <c r="A71" s="98"/>
      <c r="B71" s="4" t="s">
        <v>20</v>
      </c>
      <c r="C71" s="58" t="s">
        <v>666</v>
      </c>
      <c r="D71" s="153"/>
      <c r="E71" s="153"/>
      <c r="F71" s="5">
        <v>60</v>
      </c>
      <c r="G71" s="5">
        <v>120</v>
      </c>
      <c r="H71" s="1">
        <f t="shared" si="0"/>
        <v>90</v>
      </c>
      <c r="I71" s="60"/>
      <c r="J71" s="60"/>
      <c r="K71" s="3"/>
      <c r="L71" s="57"/>
    </row>
    <row r="72" spans="1:12" ht="47.25" customHeight="1" x14ac:dyDescent="0.25">
      <c r="A72" s="55">
        <v>8</v>
      </c>
      <c r="B72" s="148" t="s">
        <v>38</v>
      </c>
      <c r="C72" s="148"/>
      <c r="D72" s="164" t="s">
        <v>22</v>
      </c>
      <c r="E72" s="153"/>
      <c r="F72" s="1">
        <f>SUM(F73:F75)</f>
        <v>225</v>
      </c>
      <c r="G72" s="1">
        <f>SUM(G73:G75)</f>
        <v>450</v>
      </c>
      <c r="H72" s="1">
        <f t="shared" si="0"/>
        <v>337.5</v>
      </c>
      <c r="I72" s="1">
        <v>6000</v>
      </c>
      <c r="J72" s="1">
        <v>1</v>
      </c>
      <c r="K72" s="7">
        <f>(J72*H72)/I72</f>
        <v>5.6250000000000001E-2</v>
      </c>
      <c r="L72" s="57"/>
    </row>
    <row r="73" spans="1:12" hidden="1" x14ac:dyDescent="0.25">
      <c r="A73" s="55"/>
      <c r="B73" s="4" t="s">
        <v>20</v>
      </c>
      <c r="C73" s="62" t="s">
        <v>26</v>
      </c>
      <c r="D73" s="153"/>
      <c r="E73" s="153"/>
      <c r="F73" s="5">
        <v>150</v>
      </c>
      <c r="G73" s="5">
        <v>300</v>
      </c>
      <c r="H73" s="1">
        <f t="shared" si="0"/>
        <v>225</v>
      </c>
      <c r="I73" s="60"/>
      <c r="J73" s="60"/>
      <c r="K73" s="3"/>
      <c r="L73" s="57"/>
    </row>
    <row r="74" spans="1:12" hidden="1" x14ac:dyDescent="0.25">
      <c r="A74" s="55"/>
      <c r="B74" s="4" t="s">
        <v>20</v>
      </c>
      <c r="C74" s="62" t="s">
        <v>27</v>
      </c>
      <c r="D74" s="153"/>
      <c r="E74" s="153"/>
      <c r="F74" s="5">
        <v>60</v>
      </c>
      <c r="G74" s="5">
        <v>120</v>
      </c>
      <c r="H74" s="1">
        <f t="shared" ref="H74:H79" si="1">AVERAGE(F74:G74)</f>
        <v>90</v>
      </c>
      <c r="I74" s="60"/>
      <c r="J74" s="60"/>
      <c r="K74" s="3"/>
      <c r="L74" s="57"/>
    </row>
    <row r="75" spans="1:12" hidden="1" x14ac:dyDescent="0.25">
      <c r="A75" s="55"/>
      <c r="B75" s="4" t="s">
        <v>20</v>
      </c>
      <c r="C75" s="62" t="s">
        <v>35</v>
      </c>
      <c r="D75" s="153"/>
      <c r="E75" s="153"/>
      <c r="F75" s="5">
        <v>15</v>
      </c>
      <c r="G75" s="5">
        <v>30</v>
      </c>
      <c r="H75" s="1">
        <f t="shared" si="1"/>
        <v>22.5</v>
      </c>
      <c r="I75" s="60"/>
      <c r="J75" s="60"/>
      <c r="K75" s="3"/>
      <c r="L75" s="57"/>
    </row>
    <row r="76" spans="1:12" ht="46.5" customHeight="1" x14ac:dyDescent="0.25">
      <c r="A76" s="55">
        <v>9</v>
      </c>
      <c r="B76" s="148" t="s">
        <v>56</v>
      </c>
      <c r="C76" s="148"/>
      <c r="D76" s="164" t="s">
        <v>22</v>
      </c>
      <c r="E76" s="153"/>
      <c r="F76" s="1">
        <f>SUM(F77:F79)</f>
        <v>320</v>
      </c>
      <c r="G76" s="1">
        <f>SUM(G77:G79)</f>
        <v>640</v>
      </c>
      <c r="H76" s="1">
        <f t="shared" si="1"/>
        <v>480</v>
      </c>
      <c r="I76" s="1">
        <v>6000</v>
      </c>
      <c r="J76" s="1">
        <v>1</v>
      </c>
      <c r="K76" s="7">
        <f>(J76*H76)/I76</f>
        <v>0.08</v>
      </c>
      <c r="L76" s="64" t="s">
        <v>96</v>
      </c>
    </row>
    <row r="77" spans="1:12" ht="30" hidden="1" x14ac:dyDescent="0.25">
      <c r="A77" s="55"/>
      <c r="B77" s="4" t="s">
        <v>20</v>
      </c>
      <c r="C77" s="62" t="s">
        <v>40</v>
      </c>
      <c r="D77" s="153"/>
      <c r="E77" s="153"/>
      <c r="F77" s="5">
        <v>5</v>
      </c>
      <c r="G77" s="5">
        <v>10</v>
      </c>
      <c r="H77" s="1">
        <f t="shared" si="1"/>
        <v>7.5</v>
      </c>
      <c r="I77" s="60"/>
      <c r="J77" s="60"/>
      <c r="K77" s="3"/>
      <c r="L77" s="57"/>
    </row>
    <row r="78" spans="1:12" hidden="1" x14ac:dyDescent="0.25">
      <c r="A78" s="55"/>
      <c r="B78" s="4" t="s">
        <v>20</v>
      </c>
      <c r="C78" s="62" t="s">
        <v>41</v>
      </c>
      <c r="D78" s="153"/>
      <c r="E78" s="153"/>
      <c r="F78" s="5">
        <v>300</v>
      </c>
      <c r="G78" s="5">
        <v>600</v>
      </c>
      <c r="H78" s="1">
        <f t="shared" si="1"/>
        <v>450</v>
      </c>
      <c r="I78" s="60"/>
      <c r="J78" s="60"/>
      <c r="K78" s="3"/>
      <c r="L78" s="57"/>
    </row>
    <row r="79" spans="1:12" ht="17.25" hidden="1" customHeight="1" x14ac:dyDescent="0.25">
      <c r="A79" s="137"/>
      <c r="B79" s="4" t="s">
        <v>20</v>
      </c>
      <c r="C79" s="62" t="s">
        <v>28</v>
      </c>
      <c r="D79" s="153"/>
      <c r="E79" s="153"/>
      <c r="F79" s="5">
        <v>15</v>
      </c>
      <c r="G79" s="5">
        <v>30</v>
      </c>
      <c r="H79" s="1">
        <f t="shared" si="1"/>
        <v>22.5</v>
      </c>
      <c r="I79" s="60"/>
      <c r="J79" s="60"/>
      <c r="K79" s="3"/>
      <c r="L79" s="138"/>
    </row>
    <row r="80" spans="1:12" ht="15" customHeight="1" x14ac:dyDescent="0.25">
      <c r="A80" s="153" t="s">
        <v>36</v>
      </c>
      <c r="B80" s="153"/>
      <c r="C80" s="153"/>
      <c r="D80" s="153"/>
      <c r="E80" s="153"/>
      <c r="F80" s="153"/>
      <c r="G80" s="153"/>
      <c r="H80" s="153"/>
      <c r="I80" s="153"/>
      <c r="J80" s="153"/>
      <c r="K80" s="3">
        <f>SUM(K9:K79)</f>
        <v>1.2675000000000001</v>
      </c>
      <c r="L80" s="98"/>
    </row>
    <row r="81" spans="1:12" ht="15.95" customHeight="1" x14ac:dyDescent="0.25">
      <c r="A81" s="152" t="s">
        <v>37</v>
      </c>
      <c r="B81" s="152"/>
      <c r="C81" s="152"/>
      <c r="D81" s="152"/>
      <c r="E81" s="152"/>
      <c r="F81" s="152"/>
      <c r="G81" s="152"/>
      <c r="H81" s="152"/>
      <c r="I81" s="152"/>
      <c r="J81" s="152"/>
      <c r="K81" s="126">
        <f>ROUND(K80,0)</f>
        <v>1</v>
      </c>
      <c r="L81" s="99"/>
    </row>
  </sheetData>
  <mergeCells count="93">
    <mergeCell ref="D77:E77"/>
    <mergeCell ref="D78:E78"/>
    <mergeCell ref="D79:E79"/>
    <mergeCell ref="A80:J80"/>
    <mergeCell ref="A81:J81"/>
    <mergeCell ref="B76:C76"/>
    <mergeCell ref="D76:E76"/>
    <mergeCell ref="B63:C63"/>
    <mergeCell ref="D63:E63"/>
    <mergeCell ref="D64:E64"/>
    <mergeCell ref="D65:E65"/>
    <mergeCell ref="D67:E67"/>
    <mergeCell ref="D68:E68"/>
    <mergeCell ref="D69:E69"/>
    <mergeCell ref="D70:E70"/>
    <mergeCell ref="D71:E71"/>
    <mergeCell ref="B72:C72"/>
    <mergeCell ref="D72:E72"/>
    <mergeCell ref="D73:E73"/>
    <mergeCell ref="D74:E74"/>
    <mergeCell ref="D75:E75"/>
    <mergeCell ref="B53:C53"/>
    <mergeCell ref="D53:E53"/>
    <mergeCell ref="D66:E66"/>
    <mergeCell ref="D58:E58"/>
    <mergeCell ref="D59:E59"/>
    <mergeCell ref="D60:E60"/>
    <mergeCell ref="D61:E61"/>
    <mergeCell ref="D62:E62"/>
    <mergeCell ref="D56:E56"/>
    <mergeCell ref="D57:E57"/>
    <mergeCell ref="D54:E54"/>
    <mergeCell ref="D55:E55"/>
    <mergeCell ref="D44:E44"/>
    <mergeCell ref="D45:E45"/>
    <mergeCell ref="D46:E46"/>
    <mergeCell ref="D51:E51"/>
    <mergeCell ref="D52:E52"/>
    <mergeCell ref="D47:E47"/>
    <mergeCell ref="D48:E48"/>
    <mergeCell ref="D49:E49"/>
    <mergeCell ref="D50:E50"/>
    <mergeCell ref="D39:E39"/>
    <mergeCell ref="D40:E40"/>
    <mergeCell ref="D41:E41"/>
    <mergeCell ref="D42:E42"/>
    <mergeCell ref="B43:C43"/>
    <mergeCell ref="D43:E43"/>
    <mergeCell ref="B17:C17"/>
    <mergeCell ref="D17:E17"/>
    <mergeCell ref="D18:E18"/>
    <mergeCell ref="D19:E19"/>
    <mergeCell ref="D20:E20"/>
    <mergeCell ref="B33:C33"/>
    <mergeCell ref="D33:E33"/>
    <mergeCell ref="D34:E34"/>
    <mergeCell ref="D35:E35"/>
    <mergeCell ref="D36:E36"/>
    <mergeCell ref="D21:E21"/>
    <mergeCell ref="D22:E22"/>
    <mergeCell ref="D23:E23"/>
    <mergeCell ref="D24:E24"/>
    <mergeCell ref="B25:C25"/>
    <mergeCell ref="D25:E25"/>
    <mergeCell ref="D26:E26"/>
    <mergeCell ref="D27:E27"/>
    <mergeCell ref="D28:E28"/>
    <mergeCell ref="D37:E37"/>
    <mergeCell ref="D38:E38"/>
    <mergeCell ref="D29:E29"/>
    <mergeCell ref="D30:E30"/>
    <mergeCell ref="D31:E31"/>
    <mergeCell ref="D32:E32"/>
    <mergeCell ref="B9:C9"/>
    <mergeCell ref="D9:E9"/>
    <mergeCell ref="D15:E15"/>
    <mergeCell ref="D16:E16"/>
    <mergeCell ref="E1:G1"/>
    <mergeCell ref="E2:L2"/>
    <mergeCell ref="E3:L5"/>
    <mergeCell ref="J7:J8"/>
    <mergeCell ref="K7:K8"/>
    <mergeCell ref="L7:L8"/>
    <mergeCell ref="D10:E10"/>
    <mergeCell ref="D11:E11"/>
    <mergeCell ref="D12:E12"/>
    <mergeCell ref="D13:E13"/>
    <mergeCell ref="D14:E14"/>
    <mergeCell ref="A7:A8"/>
    <mergeCell ref="B7:C8"/>
    <mergeCell ref="D7:E8"/>
    <mergeCell ref="F7:H7"/>
    <mergeCell ref="I7:I8"/>
  </mergeCells>
  <printOptions horizontalCentered="1"/>
  <pageMargins left="1.5748031496062993" right="1.1811023622047245" top="1.1811023622047245" bottom="1.1811023622047245" header="1.1811023622047201" footer="0"/>
  <pageSetup paperSize="9" scale="56" firstPageNumber="331" fitToHeight="0" orientation="portrait" r:id="rId1"/>
  <headerFooter differentOddEven="1">
    <oddHeader>&amp;L&amp;P</oddHeader>
    <evenHeader>&amp;R&amp;P</even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view="pageBreakPreview" zoomScaleNormal="98" zoomScaleSheetLayoutView="100" workbookViewId="0">
      <selection activeCell="H32" sqref="H32"/>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8" width="9.140625" style="36"/>
    <col min="9" max="9" width="10.28515625" style="36" customWidth="1"/>
    <col min="10" max="10" width="9.140625" style="36"/>
    <col min="11" max="11" width="11.28515625" style="36" customWidth="1"/>
    <col min="12" max="12" width="15.42578125" style="36" customWidth="1"/>
    <col min="13" max="16384" width="9.140625" style="18"/>
  </cols>
  <sheetData>
    <row r="1" spans="1:12" x14ac:dyDescent="0.25">
      <c r="A1" s="10"/>
      <c r="B1" s="96" t="s">
        <v>0</v>
      </c>
      <c r="C1" s="10" t="s">
        <v>1</v>
      </c>
      <c r="D1" s="10" t="s">
        <v>2</v>
      </c>
      <c r="E1" s="155" t="s">
        <v>667</v>
      </c>
      <c r="F1" s="155"/>
      <c r="G1" s="155"/>
      <c r="H1" s="155"/>
      <c r="I1" s="155"/>
      <c r="J1" s="155"/>
      <c r="K1" s="155"/>
      <c r="L1" s="155"/>
    </row>
    <row r="2" spans="1:12" x14ac:dyDescent="0.25">
      <c r="A2" s="10"/>
      <c r="B2" s="96" t="s">
        <v>4</v>
      </c>
      <c r="C2" s="10" t="s">
        <v>5</v>
      </c>
      <c r="D2" s="10" t="s">
        <v>2</v>
      </c>
      <c r="E2" s="155" t="s">
        <v>668</v>
      </c>
      <c r="F2" s="155"/>
      <c r="G2" s="155"/>
      <c r="H2" s="155"/>
      <c r="I2" s="155"/>
      <c r="J2" s="155"/>
      <c r="K2" s="155"/>
      <c r="L2" s="155"/>
    </row>
    <row r="3" spans="1:12" x14ac:dyDescent="0.25">
      <c r="A3" s="10"/>
      <c r="B3" s="96" t="s">
        <v>6</v>
      </c>
      <c r="C3" s="10" t="s">
        <v>7</v>
      </c>
      <c r="D3" s="10" t="s">
        <v>2</v>
      </c>
      <c r="E3" s="155" t="s">
        <v>669</v>
      </c>
      <c r="F3" s="155"/>
      <c r="G3" s="155"/>
      <c r="H3" s="155"/>
      <c r="I3" s="155"/>
      <c r="J3" s="155"/>
      <c r="K3" s="155"/>
      <c r="L3" s="155"/>
    </row>
    <row r="4" spans="1:12" x14ac:dyDescent="0.25">
      <c r="A4" s="95"/>
      <c r="B4" s="84"/>
      <c r="C4" s="84"/>
      <c r="D4" s="84"/>
      <c r="E4" s="155"/>
      <c r="F4" s="155"/>
      <c r="G4" s="155"/>
      <c r="H4" s="155"/>
      <c r="I4" s="155"/>
      <c r="J4" s="155"/>
      <c r="K4" s="155"/>
      <c r="L4" s="155"/>
    </row>
    <row r="5" spans="1:12" x14ac:dyDescent="0.25">
      <c r="A5" s="95"/>
      <c r="B5" s="84"/>
      <c r="C5" s="84"/>
      <c r="D5" s="84"/>
      <c r="E5" s="155"/>
      <c r="F5" s="155"/>
      <c r="G5" s="155"/>
      <c r="H5" s="155"/>
      <c r="I5" s="155"/>
      <c r="J5" s="155"/>
      <c r="K5" s="155"/>
      <c r="L5" s="155"/>
    </row>
    <row r="6" spans="1:12" ht="15.95" customHeight="1" x14ac:dyDescent="0.25">
      <c r="A6" s="61"/>
      <c r="B6" s="61"/>
      <c r="C6" s="61"/>
      <c r="D6" s="61"/>
      <c r="E6" s="96"/>
      <c r="F6" s="96"/>
      <c r="G6" s="96"/>
      <c r="H6" s="10"/>
      <c r="I6" s="34"/>
      <c r="J6" s="10"/>
      <c r="K6" s="10"/>
      <c r="L6" s="10"/>
    </row>
    <row r="7" spans="1:12" s="9" customFormat="1" ht="30.75" customHeight="1" x14ac:dyDescent="0.25">
      <c r="A7" s="157" t="s">
        <v>8</v>
      </c>
      <c r="B7" s="157" t="s">
        <v>9</v>
      </c>
      <c r="C7" s="157"/>
      <c r="D7" s="157" t="s">
        <v>10</v>
      </c>
      <c r="E7" s="157"/>
      <c r="F7" s="159" t="s">
        <v>11</v>
      </c>
      <c r="G7" s="159"/>
      <c r="H7" s="159"/>
      <c r="I7" s="160" t="s">
        <v>12</v>
      </c>
      <c r="J7" s="157" t="s">
        <v>13</v>
      </c>
      <c r="K7" s="157" t="s">
        <v>14</v>
      </c>
      <c r="L7" s="157" t="s">
        <v>15</v>
      </c>
    </row>
    <row r="8" spans="1:12" s="9" customFormat="1" ht="30.75" customHeight="1" x14ac:dyDescent="0.25">
      <c r="A8" s="158"/>
      <c r="B8" s="158"/>
      <c r="C8" s="158"/>
      <c r="D8" s="158"/>
      <c r="E8" s="158"/>
      <c r="F8" s="86" t="s">
        <v>16</v>
      </c>
      <c r="G8" s="86" t="s">
        <v>17</v>
      </c>
      <c r="H8" s="86" t="s">
        <v>18</v>
      </c>
      <c r="I8" s="161"/>
      <c r="J8" s="158"/>
      <c r="K8" s="158"/>
      <c r="L8" s="158"/>
    </row>
    <row r="9" spans="1:12" ht="77.25" customHeight="1" x14ac:dyDescent="0.25">
      <c r="A9" s="92">
        <v>1</v>
      </c>
      <c r="B9" s="165" t="s">
        <v>670</v>
      </c>
      <c r="C9" s="165"/>
      <c r="D9" s="153" t="s">
        <v>22</v>
      </c>
      <c r="E9" s="153"/>
      <c r="F9" s="95">
        <f>SUM(F10:F13)</f>
        <v>375</v>
      </c>
      <c r="G9" s="95">
        <f>SUM(G10:G13)</f>
        <v>750</v>
      </c>
      <c r="H9" s="95">
        <f>AVERAGE(F9:G9)</f>
        <v>562.5</v>
      </c>
      <c r="I9" s="60">
        <v>6000</v>
      </c>
      <c r="J9" s="95">
        <v>8</v>
      </c>
      <c r="K9" s="103">
        <f>(J9*H9)/I9</f>
        <v>0.75</v>
      </c>
      <c r="L9" s="96"/>
    </row>
    <row r="10" spans="1:12" ht="30" hidden="1" x14ac:dyDescent="0.25">
      <c r="A10" s="104"/>
      <c r="B10" s="105" t="s">
        <v>20</v>
      </c>
      <c r="C10" s="20" t="s">
        <v>671</v>
      </c>
      <c r="D10" s="169"/>
      <c r="E10" s="169"/>
      <c r="F10" s="106">
        <v>120</v>
      </c>
      <c r="G10" s="106">
        <v>240</v>
      </c>
      <c r="H10" s="95">
        <f t="shared" ref="H10:H35" si="0">AVERAGE(F10:G10)</f>
        <v>180</v>
      </c>
      <c r="I10" s="60"/>
      <c r="J10" s="95"/>
      <c r="K10" s="107"/>
      <c r="L10" s="96"/>
    </row>
    <row r="11" spans="1:12" hidden="1" x14ac:dyDescent="0.25">
      <c r="A11" s="104"/>
      <c r="B11" s="105" t="s">
        <v>20</v>
      </c>
      <c r="C11" s="20" t="s">
        <v>672</v>
      </c>
      <c r="D11" s="169"/>
      <c r="E11" s="169"/>
      <c r="F11" s="106">
        <v>90</v>
      </c>
      <c r="G11" s="106">
        <v>180</v>
      </c>
      <c r="H11" s="95">
        <f t="shared" si="0"/>
        <v>135</v>
      </c>
      <c r="I11" s="60"/>
      <c r="J11" s="95"/>
      <c r="K11" s="107"/>
      <c r="L11" s="96"/>
    </row>
    <row r="12" spans="1:12" ht="30" hidden="1" x14ac:dyDescent="0.25">
      <c r="A12" s="104"/>
      <c r="B12" s="105" t="s">
        <v>20</v>
      </c>
      <c r="C12" s="20" t="s">
        <v>673</v>
      </c>
      <c r="D12" s="169"/>
      <c r="E12" s="169"/>
      <c r="F12" s="106">
        <v>150</v>
      </c>
      <c r="G12" s="106">
        <v>300</v>
      </c>
      <c r="H12" s="95">
        <f t="shared" si="0"/>
        <v>225</v>
      </c>
      <c r="I12" s="60"/>
      <c r="J12" s="95"/>
      <c r="K12" s="107"/>
      <c r="L12" s="96"/>
    </row>
    <row r="13" spans="1:12" ht="30" hidden="1" x14ac:dyDescent="0.25">
      <c r="A13" s="104"/>
      <c r="B13" s="105" t="s">
        <v>20</v>
      </c>
      <c r="C13" s="20" t="s">
        <v>674</v>
      </c>
      <c r="D13" s="169"/>
      <c r="E13" s="169"/>
      <c r="F13" s="106">
        <v>15</v>
      </c>
      <c r="G13" s="106">
        <v>30</v>
      </c>
      <c r="H13" s="95">
        <f t="shared" si="0"/>
        <v>22.5</v>
      </c>
      <c r="I13" s="60"/>
      <c r="J13" s="95"/>
      <c r="K13" s="107"/>
      <c r="L13" s="96"/>
    </row>
    <row r="14" spans="1:12" ht="46.5" customHeight="1" x14ac:dyDescent="0.25">
      <c r="A14" s="92">
        <v>2</v>
      </c>
      <c r="B14" s="165" t="s">
        <v>675</v>
      </c>
      <c r="C14" s="165"/>
      <c r="D14" s="153" t="s">
        <v>22</v>
      </c>
      <c r="E14" s="153"/>
      <c r="F14" s="95">
        <f>SUM(F15:F17)</f>
        <v>195</v>
      </c>
      <c r="G14" s="95">
        <f>SUM(G15:G17)</f>
        <v>390</v>
      </c>
      <c r="H14" s="95">
        <f t="shared" si="0"/>
        <v>292.5</v>
      </c>
      <c r="I14" s="60">
        <v>6000</v>
      </c>
      <c r="J14" s="95">
        <v>8</v>
      </c>
      <c r="K14" s="103">
        <f>(J14*H14)/I14</f>
        <v>0.39</v>
      </c>
      <c r="L14" s="96"/>
    </row>
    <row r="15" spans="1:12" hidden="1" x14ac:dyDescent="0.25">
      <c r="A15" s="108"/>
      <c r="B15" s="109" t="s">
        <v>20</v>
      </c>
      <c r="C15" s="47" t="s">
        <v>676</v>
      </c>
      <c r="D15" s="170"/>
      <c r="E15" s="170"/>
      <c r="F15" s="110">
        <v>30</v>
      </c>
      <c r="G15" s="110">
        <v>60</v>
      </c>
      <c r="H15" s="111">
        <f t="shared" si="0"/>
        <v>45</v>
      </c>
      <c r="I15" s="42"/>
      <c r="J15" s="111"/>
      <c r="K15" s="112"/>
      <c r="L15" s="86"/>
    </row>
    <row r="16" spans="1:12" hidden="1" x14ac:dyDescent="0.25">
      <c r="A16" s="104"/>
      <c r="B16" s="105" t="s">
        <v>20</v>
      </c>
      <c r="C16" s="20" t="s">
        <v>677</v>
      </c>
      <c r="D16" s="169"/>
      <c r="E16" s="169"/>
      <c r="F16" s="106">
        <v>150</v>
      </c>
      <c r="G16" s="106">
        <v>300</v>
      </c>
      <c r="H16" s="95">
        <f t="shared" si="0"/>
        <v>225</v>
      </c>
      <c r="I16" s="60"/>
      <c r="J16" s="95"/>
      <c r="K16" s="107"/>
      <c r="L16" s="96"/>
    </row>
    <row r="17" spans="1:12" ht="30" hidden="1" x14ac:dyDescent="0.25">
      <c r="A17" s="104"/>
      <c r="B17" s="105" t="s">
        <v>20</v>
      </c>
      <c r="C17" s="20" t="s">
        <v>678</v>
      </c>
      <c r="D17" s="169"/>
      <c r="E17" s="169"/>
      <c r="F17" s="106">
        <v>15</v>
      </c>
      <c r="G17" s="106">
        <v>30</v>
      </c>
      <c r="H17" s="95">
        <f t="shared" si="0"/>
        <v>22.5</v>
      </c>
      <c r="I17" s="60"/>
      <c r="J17" s="95"/>
      <c r="K17" s="107"/>
      <c r="L17" s="96"/>
    </row>
    <row r="18" spans="1:12" ht="78.75" customHeight="1" x14ac:dyDescent="0.25">
      <c r="A18" s="137">
        <v>3</v>
      </c>
      <c r="B18" s="166" t="s">
        <v>679</v>
      </c>
      <c r="C18" s="166"/>
      <c r="D18" s="167" t="s">
        <v>22</v>
      </c>
      <c r="E18" s="167"/>
      <c r="F18" s="95">
        <f>SUM(F19:F20)</f>
        <v>105</v>
      </c>
      <c r="G18" s="95">
        <f>SUM(G19:G20)</f>
        <v>210</v>
      </c>
      <c r="H18" s="95">
        <f t="shared" si="0"/>
        <v>157.5</v>
      </c>
      <c r="I18" s="60">
        <v>6000</v>
      </c>
      <c r="J18" s="95">
        <v>8</v>
      </c>
      <c r="K18" s="103">
        <f>(J18*H18)/I18</f>
        <v>0.21</v>
      </c>
      <c r="L18" s="10"/>
    </row>
    <row r="19" spans="1:12" hidden="1" x14ac:dyDescent="0.25">
      <c r="A19" s="104"/>
      <c r="B19" s="105" t="s">
        <v>20</v>
      </c>
      <c r="C19" s="20" t="s">
        <v>680</v>
      </c>
      <c r="D19" s="167"/>
      <c r="E19" s="167"/>
      <c r="F19" s="95">
        <v>90</v>
      </c>
      <c r="G19" s="106">
        <v>180</v>
      </c>
      <c r="H19" s="95">
        <f t="shared" si="0"/>
        <v>135</v>
      </c>
      <c r="I19" s="60"/>
      <c r="J19" s="95"/>
      <c r="K19" s="8"/>
      <c r="L19" s="10"/>
    </row>
    <row r="20" spans="1:12" ht="30" hidden="1" x14ac:dyDescent="0.25">
      <c r="A20" s="104"/>
      <c r="B20" s="105" t="s">
        <v>20</v>
      </c>
      <c r="C20" s="20" t="s">
        <v>681</v>
      </c>
      <c r="D20" s="167"/>
      <c r="E20" s="167"/>
      <c r="F20" s="106">
        <v>15</v>
      </c>
      <c r="G20" s="95">
        <v>30</v>
      </c>
      <c r="H20" s="95">
        <f t="shared" si="0"/>
        <v>22.5</v>
      </c>
      <c r="I20" s="60"/>
      <c r="J20" s="95"/>
      <c r="K20" s="8"/>
      <c r="L20" s="10"/>
    </row>
    <row r="21" spans="1:12" ht="48" customHeight="1" x14ac:dyDescent="0.25">
      <c r="A21" s="104">
        <v>4</v>
      </c>
      <c r="B21" s="166" t="s">
        <v>682</v>
      </c>
      <c r="C21" s="166"/>
      <c r="D21" s="164" t="s">
        <v>22</v>
      </c>
      <c r="E21" s="153"/>
      <c r="F21" s="95">
        <f>SUM(F22:F24)</f>
        <v>75</v>
      </c>
      <c r="G21" s="95">
        <f>SUM(G22:G24)</f>
        <v>150</v>
      </c>
      <c r="H21" s="95">
        <f t="shared" si="0"/>
        <v>112.5</v>
      </c>
      <c r="I21" s="60">
        <v>6000</v>
      </c>
      <c r="J21" s="95">
        <v>1</v>
      </c>
      <c r="K21" s="103">
        <f>(J21*H21)/I21</f>
        <v>1.8749999999999999E-2</v>
      </c>
      <c r="L21" s="10"/>
    </row>
    <row r="22" spans="1:12" ht="30" hidden="1" x14ac:dyDescent="0.25">
      <c r="A22" s="104"/>
      <c r="B22" s="105" t="s">
        <v>20</v>
      </c>
      <c r="C22" s="20" t="s">
        <v>683</v>
      </c>
      <c r="D22" s="167"/>
      <c r="E22" s="167"/>
      <c r="F22" s="106">
        <v>30</v>
      </c>
      <c r="G22" s="106">
        <v>60</v>
      </c>
      <c r="H22" s="95">
        <f t="shared" si="0"/>
        <v>45</v>
      </c>
      <c r="I22" s="60"/>
      <c r="J22" s="95"/>
      <c r="K22" s="107"/>
      <c r="L22" s="10"/>
    </row>
    <row r="23" spans="1:12" ht="30" hidden="1" x14ac:dyDescent="0.25">
      <c r="A23" s="104"/>
      <c r="B23" s="105" t="s">
        <v>20</v>
      </c>
      <c r="C23" s="20" t="s">
        <v>684</v>
      </c>
      <c r="D23" s="167"/>
      <c r="E23" s="167"/>
      <c r="F23" s="106">
        <v>30</v>
      </c>
      <c r="G23" s="106">
        <v>60</v>
      </c>
      <c r="H23" s="95">
        <f t="shared" si="0"/>
        <v>45</v>
      </c>
      <c r="I23" s="60"/>
      <c r="J23" s="95"/>
      <c r="K23" s="107"/>
      <c r="L23" s="10"/>
    </row>
    <row r="24" spans="1:12" ht="35.25" hidden="1" customHeight="1" x14ac:dyDescent="0.25">
      <c r="A24" s="136"/>
      <c r="B24" s="105" t="s">
        <v>20</v>
      </c>
      <c r="C24" s="20" t="s">
        <v>685</v>
      </c>
      <c r="D24" s="167"/>
      <c r="E24" s="167"/>
      <c r="F24" s="106">
        <v>15</v>
      </c>
      <c r="G24" s="106">
        <v>30</v>
      </c>
      <c r="H24" s="95">
        <f t="shared" si="0"/>
        <v>22.5</v>
      </c>
      <c r="I24" s="60"/>
      <c r="J24" s="95"/>
      <c r="K24" s="107"/>
      <c r="L24" s="10"/>
    </row>
    <row r="25" spans="1:12" ht="77.25" customHeight="1" x14ac:dyDescent="0.25">
      <c r="A25" s="104">
        <v>5</v>
      </c>
      <c r="B25" s="166" t="s">
        <v>686</v>
      </c>
      <c r="C25" s="166"/>
      <c r="D25" s="164" t="s">
        <v>22</v>
      </c>
      <c r="E25" s="153"/>
      <c r="F25" s="95">
        <f>SUM(F26:F27)</f>
        <v>180</v>
      </c>
      <c r="G25" s="95">
        <f>SUM(G26:G27)</f>
        <v>360</v>
      </c>
      <c r="H25" s="95">
        <f t="shared" si="0"/>
        <v>270</v>
      </c>
      <c r="I25" s="60">
        <v>6000</v>
      </c>
      <c r="J25" s="95">
        <v>2</v>
      </c>
      <c r="K25" s="103">
        <f>(J25*H25)/I25</f>
        <v>0.09</v>
      </c>
      <c r="L25" s="10"/>
    </row>
    <row r="26" spans="1:12" ht="30" hidden="1" x14ac:dyDescent="0.25">
      <c r="A26" s="104"/>
      <c r="B26" s="105" t="s">
        <v>20</v>
      </c>
      <c r="C26" s="20" t="s">
        <v>687</v>
      </c>
      <c r="D26" s="167"/>
      <c r="E26" s="167"/>
      <c r="F26" s="106">
        <v>60</v>
      </c>
      <c r="G26" s="106">
        <v>120</v>
      </c>
      <c r="H26" s="95">
        <f t="shared" si="0"/>
        <v>90</v>
      </c>
      <c r="I26" s="60"/>
      <c r="J26" s="95"/>
      <c r="K26" s="107"/>
      <c r="L26" s="10"/>
    </row>
    <row r="27" spans="1:12" ht="45" hidden="1" x14ac:dyDescent="0.25">
      <c r="A27" s="104"/>
      <c r="B27" s="105" t="s">
        <v>20</v>
      </c>
      <c r="C27" s="20" t="s">
        <v>688</v>
      </c>
      <c r="D27" s="167"/>
      <c r="E27" s="167"/>
      <c r="F27" s="106">
        <v>120</v>
      </c>
      <c r="G27" s="106">
        <v>240</v>
      </c>
      <c r="H27" s="95">
        <f t="shared" si="0"/>
        <v>180</v>
      </c>
      <c r="I27" s="60"/>
      <c r="J27" s="95"/>
      <c r="K27" s="107"/>
      <c r="L27" s="10"/>
    </row>
    <row r="28" spans="1:12" ht="46.5" customHeight="1" x14ac:dyDescent="0.25">
      <c r="A28" s="104">
        <v>6</v>
      </c>
      <c r="B28" s="166" t="s">
        <v>34</v>
      </c>
      <c r="C28" s="166"/>
      <c r="D28" s="164" t="s">
        <v>22</v>
      </c>
      <c r="E28" s="153"/>
      <c r="F28" s="95">
        <f>SUM(F29:F31)</f>
        <v>135</v>
      </c>
      <c r="G28" s="95">
        <f>SUM(G29:G31)</f>
        <v>270</v>
      </c>
      <c r="H28" s="95">
        <f t="shared" si="0"/>
        <v>202.5</v>
      </c>
      <c r="I28" s="60">
        <v>6000</v>
      </c>
      <c r="J28" s="95">
        <v>2</v>
      </c>
      <c r="K28" s="103">
        <f>(J28*H28)/I28</f>
        <v>6.7500000000000004E-2</v>
      </c>
      <c r="L28" s="10"/>
    </row>
    <row r="29" spans="1:12" hidden="1" x14ac:dyDescent="0.25">
      <c r="A29" s="104"/>
      <c r="B29" s="105" t="s">
        <v>20</v>
      </c>
      <c r="C29" s="20" t="s">
        <v>26</v>
      </c>
      <c r="D29" s="167"/>
      <c r="E29" s="167"/>
      <c r="F29" s="106">
        <v>60</v>
      </c>
      <c r="G29" s="106">
        <v>120</v>
      </c>
      <c r="H29" s="95">
        <f t="shared" si="0"/>
        <v>90</v>
      </c>
      <c r="I29" s="60"/>
      <c r="J29" s="95"/>
      <c r="K29" s="107"/>
      <c r="L29" s="10"/>
    </row>
    <row r="30" spans="1:12" hidden="1" x14ac:dyDescent="0.25">
      <c r="A30" s="104"/>
      <c r="B30" s="105" t="s">
        <v>20</v>
      </c>
      <c r="C30" s="20" t="s">
        <v>27</v>
      </c>
      <c r="D30" s="167"/>
      <c r="E30" s="167"/>
      <c r="F30" s="106">
        <v>60</v>
      </c>
      <c r="G30" s="106">
        <v>120</v>
      </c>
      <c r="H30" s="95">
        <f t="shared" si="0"/>
        <v>90</v>
      </c>
      <c r="I30" s="60"/>
      <c r="J30" s="95"/>
      <c r="K30" s="107"/>
      <c r="L30" s="10"/>
    </row>
    <row r="31" spans="1:12" hidden="1" x14ac:dyDescent="0.25">
      <c r="A31" s="104"/>
      <c r="B31" s="105" t="s">
        <v>20</v>
      </c>
      <c r="C31" s="20" t="s">
        <v>35</v>
      </c>
      <c r="D31" s="167"/>
      <c r="E31" s="167"/>
      <c r="F31" s="106">
        <v>15</v>
      </c>
      <c r="G31" s="106">
        <v>30</v>
      </c>
      <c r="H31" s="95">
        <f t="shared" si="0"/>
        <v>22.5</v>
      </c>
      <c r="I31" s="60"/>
      <c r="J31" s="95"/>
      <c r="K31" s="107"/>
      <c r="L31" s="10"/>
    </row>
    <row r="32" spans="1:12" ht="48.75" customHeight="1" x14ac:dyDescent="0.25">
      <c r="A32" s="92">
        <v>7</v>
      </c>
      <c r="B32" s="166" t="s">
        <v>29</v>
      </c>
      <c r="C32" s="166"/>
      <c r="D32" s="167" t="s">
        <v>22</v>
      </c>
      <c r="E32" s="167"/>
      <c r="F32" s="95">
        <f>SUM(F33:F35)</f>
        <v>80</v>
      </c>
      <c r="G32" s="95">
        <f>SUM(G33:G35)</f>
        <v>340</v>
      </c>
      <c r="H32" s="95">
        <f t="shared" si="0"/>
        <v>210</v>
      </c>
      <c r="I32" s="60">
        <v>6000</v>
      </c>
      <c r="J32" s="95">
        <v>1</v>
      </c>
      <c r="K32" s="103">
        <f>(J32*H32)/I32</f>
        <v>3.5000000000000003E-2</v>
      </c>
      <c r="L32" s="10"/>
    </row>
    <row r="33" spans="1:12" ht="30" hidden="1" x14ac:dyDescent="0.25">
      <c r="A33" s="104"/>
      <c r="B33" s="105" t="s">
        <v>20</v>
      </c>
      <c r="C33" s="20" t="s">
        <v>30</v>
      </c>
      <c r="D33" s="167"/>
      <c r="E33" s="167"/>
      <c r="F33" s="95">
        <v>5</v>
      </c>
      <c r="G33" s="106">
        <v>10</v>
      </c>
      <c r="H33" s="95">
        <f t="shared" si="0"/>
        <v>7.5</v>
      </c>
      <c r="I33" s="60"/>
      <c r="J33" s="95"/>
      <c r="K33" s="8"/>
      <c r="L33" s="10"/>
    </row>
    <row r="34" spans="1:12" hidden="1" x14ac:dyDescent="0.25">
      <c r="A34" s="108"/>
      <c r="B34" s="109" t="s">
        <v>20</v>
      </c>
      <c r="C34" s="47" t="s">
        <v>31</v>
      </c>
      <c r="D34" s="168"/>
      <c r="E34" s="168"/>
      <c r="F34" s="110">
        <v>60</v>
      </c>
      <c r="G34" s="111">
        <v>300</v>
      </c>
      <c r="H34" s="111">
        <f t="shared" si="0"/>
        <v>180</v>
      </c>
      <c r="I34" s="42"/>
      <c r="J34" s="111"/>
      <c r="K34" s="43"/>
      <c r="L34" s="113"/>
    </row>
    <row r="35" spans="1:12" ht="30" hidden="1" x14ac:dyDescent="0.25">
      <c r="A35" s="136"/>
      <c r="B35" s="105" t="s">
        <v>20</v>
      </c>
      <c r="C35" s="20" t="s">
        <v>32</v>
      </c>
      <c r="D35" s="167"/>
      <c r="E35" s="167"/>
      <c r="F35" s="106">
        <v>15</v>
      </c>
      <c r="G35" s="106">
        <v>30</v>
      </c>
      <c r="H35" s="95">
        <f t="shared" si="0"/>
        <v>22.5</v>
      </c>
      <c r="I35" s="60"/>
      <c r="J35" s="95"/>
      <c r="K35" s="8"/>
      <c r="L35" s="10"/>
    </row>
    <row r="36" spans="1:12" x14ac:dyDescent="0.25">
      <c r="A36" s="153" t="s">
        <v>36</v>
      </c>
      <c r="B36" s="153"/>
      <c r="C36" s="153"/>
      <c r="D36" s="153"/>
      <c r="E36" s="153"/>
      <c r="F36" s="153"/>
      <c r="G36" s="153"/>
      <c r="H36" s="153"/>
      <c r="I36" s="153"/>
      <c r="J36" s="153"/>
      <c r="K36" s="143">
        <f>SUM(K9:K35)</f>
        <v>1.56125</v>
      </c>
      <c r="L36" s="33"/>
    </row>
    <row r="37" spans="1:12" x14ac:dyDescent="0.25">
      <c r="A37" s="152" t="s">
        <v>37</v>
      </c>
      <c r="B37" s="152"/>
      <c r="C37" s="152"/>
      <c r="D37" s="152"/>
      <c r="E37" s="152"/>
      <c r="F37" s="152"/>
      <c r="G37" s="152"/>
      <c r="H37" s="152"/>
      <c r="I37" s="152"/>
      <c r="J37" s="152"/>
      <c r="K37" s="142">
        <f>ROUND(K36,0)</f>
        <v>2</v>
      </c>
      <c r="L37" s="74"/>
    </row>
  </sheetData>
  <mergeCells count="47">
    <mergeCell ref="D34:E34"/>
    <mergeCell ref="D35:E35"/>
    <mergeCell ref="A36:J36"/>
    <mergeCell ref="A37:J37"/>
    <mergeCell ref="D33:E33"/>
    <mergeCell ref="B25:C25"/>
    <mergeCell ref="D25:E25"/>
    <mergeCell ref="D26:E26"/>
    <mergeCell ref="D27:E27"/>
    <mergeCell ref="B28:C28"/>
    <mergeCell ref="D28:E28"/>
    <mergeCell ref="D29:E29"/>
    <mergeCell ref="D30:E30"/>
    <mergeCell ref="D31:E31"/>
    <mergeCell ref="B32:C32"/>
    <mergeCell ref="D32:E32"/>
    <mergeCell ref="D24:E24"/>
    <mergeCell ref="D15:E15"/>
    <mergeCell ref="D16:E16"/>
    <mergeCell ref="D17:E17"/>
    <mergeCell ref="B18:C18"/>
    <mergeCell ref="D18:E18"/>
    <mergeCell ref="D19:E19"/>
    <mergeCell ref="D20:E20"/>
    <mergeCell ref="B21:C21"/>
    <mergeCell ref="D21:E21"/>
    <mergeCell ref="D22:E22"/>
    <mergeCell ref="D23:E23"/>
    <mergeCell ref="D10:E10"/>
    <mergeCell ref="D11:E11"/>
    <mergeCell ref="D12:E12"/>
    <mergeCell ref="D13:E13"/>
    <mergeCell ref="B14:C14"/>
    <mergeCell ref="D14:E14"/>
    <mergeCell ref="B9:C9"/>
    <mergeCell ref="D9:E9"/>
    <mergeCell ref="E1:L1"/>
    <mergeCell ref="E2:L2"/>
    <mergeCell ref="E3:L5"/>
    <mergeCell ref="J7:J8"/>
    <mergeCell ref="K7:K8"/>
    <mergeCell ref="L7:L8"/>
    <mergeCell ref="A7:A8"/>
    <mergeCell ref="B7:C8"/>
    <mergeCell ref="D7:E8"/>
    <mergeCell ref="F7:H7"/>
    <mergeCell ref="I7:I8"/>
  </mergeCells>
  <printOptions horizontalCentered="1"/>
  <pageMargins left="1.5748031496062993" right="1.1811023622047245" top="1.1811023622047245" bottom="1.1811023622047245" header="1.1811023622047201" footer="0"/>
  <pageSetup paperSize="9" scale="56" firstPageNumber="342" fitToHeight="0" orientation="portrait" useFirstPageNumber="1" r:id="rId1"/>
  <headerFooter differentOddEven="1">
    <oddHeader>&amp;R&amp;P</oddHeader>
    <evenHeader>&amp;L&amp;P</even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view="pageBreakPreview" zoomScaleNormal="98" zoomScaleSheetLayoutView="100" workbookViewId="0">
      <selection activeCell="B22" sqref="B22:C22"/>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8" width="9.140625" style="36"/>
    <col min="9" max="9" width="10.28515625" style="36" customWidth="1"/>
    <col min="10" max="10" width="9.140625" style="36"/>
    <col min="11" max="11" width="11.28515625" style="36" customWidth="1"/>
    <col min="12" max="12" width="15.42578125" style="36" customWidth="1"/>
    <col min="13" max="16384" width="9.140625" style="18"/>
  </cols>
  <sheetData>
    <row r="1" spans="1:12" x14ac:dyDescent="0.25">
      <c r="A1" s="10"/>
      <c r="B1" s="96" t="s">
        <v>0</v>
      </c>
      <c r="C1" s="10" t="s">
        <v>1</v>
      </c>
      <c r="D1" s="10" t="s">
        <v>2</v>
      </c>
      <c r="E1" s="155" t="s">
        <v>194</v>
      </c>
      <c r="F1" s="155"/>
      <c r="G1" s="155"/>
      <c r="H1" s="155"/>
      <c r="I1" s="155"/>
      <c r="J1" s="155"/>
      <c r="K1" s="155"/>
      <c r="L1" s="155"/>
    </row>
    <row r="2" spans="1:12" x14ac:dyDescent="0.25">
      <c r="A2" s="10"/>
      <c r="B2" s="96" t="s">
        <v>4</v>
      </c>
      <c r="C2" s="10" t="s">
        <v>5</v>
      </c>
      <c r="D2" s="10" t="s">
        <v>2</v>
      </c>
      <c r="E2" s="155" t="s">
        <v>602</v>
      </c>
      <c r="F2" s="155"/>
      <c r="G2" s="155"/>
      <c r="H2" s="155"/>
      <c r="I2" s="155"/>
      <c r="J2" s="155"/>
      <c r="K2" s="155"/>
      <c r="L2" s="155"/>
    </row>
    <row r="3" spans="1:12" x14ac:dyDescent="0.25">
      <c r="A3" s="10"/>
      <c r="B3" s="96" t="s">
        <v>6</v>
      </c>
      <c r="C3" s="10" t="s">
        <v>7</v>
      </c>
      <c r="D3" s="10" t="s">
        <v>2</v>
      </c>
      <c r="E3" s="156" t="s">
        <v>195</v>
      </c>
      <c r="F3" s="156"/>
      <c r="G3" s="156"/>
      <c r="H3" s="156"/>
      <c r="I3" s="156"/>
      <c r="J3" s="156"/>
      <c r="K3" s="156"/>
      <c r="L3" s="156"/>
    </row>
    <row r="4" spans="1:12" x14ac:dyDescent="0.25">
      <c r="A4" s="95"/>
      <c r="B4" s="84"/>
      <c r="C4" s="84"/>
      <c r="D4" s="84"/>
      <c r="E4" s="156"/>
      <c r="F4" s="156"/>
      <c r="G4" s="156"/>
      <c r="H4" s="156"/>
      <c r="I4" s="156"/>
      <c r="J4" s="156"/>
      <c r="K4" s="156"/>
      <c r="L4" s="156"/>
    </row>
    <row r="5" spans="1:12" x14ac:dyDescent="0.25">
      <c r="A5" s="95"/>
      <c r="B5" s="84"/>
      <c r="C5" s="84"/>
      <c r="D5" s="84"/>
      <c r="E5" s="156"/>
      <c r="F5" s="156"/>
      <c r="G5" s="156"/>
      <c r="H5" s="156"/>
      <c r="I5" s="156"/>
      <c r="J5" s="156"/>
      <c r="K5" s="156"/>
      <c r="L5" s="156"/>
    </row>
    <row r="6" spans="1:12" hidden="1" x14ac:dyDescent="0.25">
      <c r="A6" s="95"/>
      <c r="B6" s="84"/>
      <c r="C6" s="84"/>
      <c r="D6" s="84"/>
      <c r="E6" s="156"/>
      <c r="F6" s="156"/>
      <c r="G6" s="156"/>
      <c r="H6" s="156"/>
      <c r="I6" s="156"/>
      <c r="J6" s="156"/>
      <c r="K6" s="156"/>
      <c r="L6" s="156"/>
    </row>
    <row r="7" spans="1:12" ht="15.95" customHeight="1" x14ac:dyDescent="0.25">
      <c r="A7" s="61"/>
      <c r="B7" s="61"/>
      <c r="C7" s="61"/>
      <c r="D7" s="61"/>
      <c r="E7" s="96"/>
      <c r="F7" s="97"/>
      <c r="G7" s="97"/>
      <c r="H7" s="34"/>
      <c r="I7" s="34"/>
      <c r="J7" s="10"/>
      <c r="K7" s="10"/>
      <c r="L7" s="10"/>
    </row>
    <row r="8" spans="1:12" s="9" customFormat="1" ht="30.75" customHeight="1" x14ac:dyDescent="0.25">
      <c r="A8" s="157" t="s">
        <v>8</v>
      </c>
      <c r="B8" s="157" t="s">
        <v>9</v>
      </c>
      <c r="C8" s="157"/>
      <c r="D8" s="157" t="s">
        <v>10</v>
      </c>
      <c r="E8" s="157"/>
      <c r="F8" s="159" t="s">
        <v>11</v>
      </c>
      <c r="G8" s="159"/>
      <c r="H8" s="159"/>
      <c r="I8" s="160" t="s">
        <v>12</v>
      </c>
      <c r="J8" s="157" t="s">
        <v>13</v>
      </c>
      <c r="K8" s="157" t="s">
        <v>14</v>
      </c>
      <c r="L8" s="157" t="s">
        <v>15</v>
      </c>
    </row>
    <row r="9" spans="1:12" s="9" customFormat="1" ht="30.75" customHeight="1" x14ac:dyDescent="0.25">
      <c r="A9" s="158"/>
      <c r="B9" s="158"/>
      <c r="C9" s="158"/>
      <c r="D9" s="158"/>
      <c r="E9" s="158"/>
      <c r="F9" s="86" t="s">
        <v>16</v>
      </c>
      <c r="G9" s="86" t="s">
        <v>17</v>
      </c>
      <c r="H9" s="86" t="s">
        <v>18</v>
      </c>
      <c r="I9" s="161"/>
      <c r="J9" s="158"/>
      <c r="K9" s="158"/>
      <c r="L9" s="158"/>
    </row>
    <row r="10" spans="1:12" ht="107.25" customHeight="1" x14ac:dyDescent="0.25">
      <c r="A10" s="98">
        <v>1</v>
      </c>
      <c r="B10" s="165" t="s">
        <v>196</v>
      </c>
      <c r="C10" s="165"/>
      <c r="D10" s="149" t="s">
        <v>22</v>
      </c>
      <c r="E10" s="149"/>
      <c r="F10" s="60">
        <f>SUM(F11:F15)</f>
        <v>111</v>
      </c>
      <c r="G10" s="60">
        <f>SUM(G11:G15)</f>
        <v>222</v>
      </c>
      <c r="H10" s="60">
        <f>AVERAGE(F10:G10)</f>
        <v>166.5</v>
      </c>
      <c r="I10" s="60">
        <v>300</v>
      </c>
      <c r="J10" s="95">
        <v>1</v>
      </c>
      <c r="K10" s="103">
        <f>(J10*H10)/I10</f>
        <v>0.55500000000000005</v>
      </c>
      <c r="L10" s="12"/>
    </row>
    <row r="11" spans="1:12" ht="46.5" hidden="1" customHeight="1" x14ac:dyDescent="0.25">
      <c r="A11" s="98"/>
      <c r="B11" s="105" t="s">
        <v>20</v>
      </c>
      <c r="C11" s="114" t="s">
        <v>197</v>
      </c>
      <c r="D11" s="172"/>
      <c r="E11" s="172"/>
      <c r="F11" s="5">
        <v>15</v>
      </c>
      <c r="G11" s="5">
        <v>30</v>
      </c>
      <c r="H11" s="60">
        <f t="shared" ref="H11:H44" si="0">AVERAGE(F11:G11)</f>
        <v>22.5</v>
      </c>
      <c r="I11" s="60"/>
      <c r="J11" s="95"/>
      <c r="K11" s="107"/>
      <c r="L11" s="115"/>
    </row>
    <row r="12" spans="1:12" ht="31.5" hidden="1" customHeight="1" x14ac:dyDescent="0.25">
      <c r="A12" s="98"/>
      <c r="B12" s="105" t="s">
        <v>20</v>
      </c>
      <c r="C12" s="114" t="s">
        <v>198</v>
      </c>
      <c r="D12" s="172"/>
      <c r="E12" s="172"/>
      <c r="F12" s="5">
        <v>3</v>
      </c>
      <c r="G12" s="5">
        <v>6</v>
      </c>
      <c r="H12" s="60">
        <f t="shared" si="0"/>
        <v>4.5</v>
      </c>
      <c r="I12" s="60"/>
      <c r="J12" s="95"/>
      <c r="K12" s="107"/>
      <c r="L12" s="96"/>
    </row>
    <row r="13" spans="1:12" ht="30" hidden="1" x14ac:dyDescent="0.25">
      <c r="A13" s="98"/>
      <c r="B13" s="105" t="s">
        <v>20</v>
      </c>
      <c r="C13" s="114" t="s">
        <v>199</v>
      </c>
      <c r="D13" s="172"/>
      <c r="E13" s="172"/>
      <c r="F13" s="5">
        <v>60</v>
      </c>
      <c r="G13" s="5">
        <v>120</v>
      </c>
      <c r="H13" s="60">
        <f t="shared" si="0"/>
        <v>90</v>
      </c>
      <c r="I13" s="60"/>
      <c r="J13" s="95"/>
      <c r="K13" s="107"/>
      <c r="L13" s="96"/>
    </row>
    <row r="14" spans="1:12" ht="30" hidden="1" x14ac:dyDescent="0.25">
      <c r="A14" s="99"/>
      <c r="B14" s="109" t="s">
        <v>20</v>
      </c>
      <c r="C14" s="118" t="s">
        <v>200</v>
      </c>
      <c r="D14" s="171"/>
      <c r="E14" s="171"/>
      <c r="F14" s="40">
        <v>30</v>
      </c>
      <c r="G14" s="40">
        <v>60</v>
      </c>
      <c r="H14" s="42">
        <f t="shared" si="0"/>
        <v>45</v>
      </c>
      <c r="I14" s="42"/>
      <c r="J14" s="111"/>
      <c r="K14" s="112"/>
      <c r="L14" s="86"/>
    </row>
    <row r="15" spans="1:12" ht="45" hidden="1" x14ac:dyDescent="0.25">
      <c r="A15" s="98"/>
      <c r="B15" s="105" t="s">
        <v>20</v>
      </c>
      <c r="C15" s="114" t="s">
        <v>201</v>
      </c>
      <c r="D15" s="172"/>
      <c r="E15" s="172"/>
      <c r="F15" s="5">
        <v>3</v>
      </c>
      <c r="G15" s="5">
        <v>6</v>
      </c>
      <c r="H15" s="60">
        <f t="shared" si="0"/>
        <v>4.5</v>
      </c>
      <c r="I15" s="60"/>
      <c r="J15" s="95"/>
      <c r="K15" s="107"/>
      <c r="L15" s="96"/>
    </row>
    <row r="16" spans="1:12" ht="90.75" customHeight="1" x14ac:dyDescent="0.25">
      <c r="A16" s="98">
        <v>2</v>
      </c>
      <c r="B16" s="165" t="s">
        <v>202</v>
      </c>
      <c r="C16" s="165"/>
      <c r="D16" s="149" t="s">
        <v>22</v>
      </c>
      <c r="E16" s="149"/>
      <c r="F16" s="60">
        <f>SUM(F17:F21)</f>
        <v>96</v>
      </c>
      <c r="G16" s="60">
        <f>SUM(G17:G21)</f>
        <v>192</v>
      </c>
      <c r="H16" s="60">
        <f t="shared" si="0"/>
        <v>144</v>
      </c>
      <c r="I16" s="60">
        <v>300</v>
      </c>
      <c r="J16" s="95">
        <v>1</v>
      </c>
      <c r="K16" s="103">
        <f>(J16*H16)/I16</f>
        <v>0.48</v>
      </c>
      <c r="L16" s="96"/>
    </row>
    <row r="17" spans="1:12" ht="30" hidden="1" x14ac:dyDescent="0.25">
      <c r="A17" s="98"/>
      <c r="B17" s="105" t="s">
        <v>20</v>
      </c>
      <c r="C17" s="114" t="s">
        <v>203</v>
      </c>
      <c r="D17" s="172"/>
      <c r="E17" s="172"/>
      <c r="F17" s="5">
        <v>3</v>
      </c>
      <c r="G17" s="5">
        <v>6</v>
      </c>
      <c r="H17" s="60">
        <f t="shared" si="0"/>
        <v>4.5</v>
      </c>
      <c r="I17" s="60"/>
      <c r="J17" s="95"/>
      <c r="K17" s="107"/>
      <c r="L17" s="96"/>
    </row>
    <row r="18" spans="1:12" ht="30" hidden="1" x14ac:dyDescent="0.25">
      <c r="A18" s="98"/>
      <c r="B18" s="105" t="s">
        <v>20</v>
      </c>
      <c r="C18" s="114" t="s">
        <v>204</v>
      </c>
      <c r="D18" s="172"/>
      <c r="E18" s="172"/>
      <c r="F18" s="5">
        <v>30</v>
      </c>
      <c r="G18" s="5">
        <v>60</v>
      </c>
      <c r="H18" s="60">
        <f t="shared" si="0"/>
        <v>45</v>
      </c>
      <c r="I18" s="60"/>
      <c r="J18" s="95"/>
      <c r="K18" s="107"/>
      <c r="L18" s="96"/>
    </row>
    <row r="19" spans="1:12" ht="30" hidden="1" x14ac:dyDescent="0.25">
      <c r="A19" s="98"/>
      <c r="B19" s="105" t="s">
        <v>20</v>
      </c>
      <c r="C19" s="114" t="s">
        <v>205</v>
      </c>
      <c r="D19" s="172"/>
      <c r="E19" s="172"/>
      <c r="F19" s="5">
        <v>30</v>
      </c>
      <c r="G19" s="5">
        <v>60</v>
      </c>
      <c r="H19" s="60">
        <f t="shared" si="0"/>
        <v>45</v>
      </c>
      <c r="I19" s="60"/>
      <c r="J19" s="95"/>
      <c r="K19" s="107"/>
      <c r="L19" s="96"/>
    </row>
    <row r="20" spans="1:12" ht="30" hidden="1" x14ac:dyDescent="0.25">
      <c r="A20" s="98"/>
      <c r="B20" s="105" t="s">
        <v>20</v>
      </c>
      <c r="C20" s="114" t="s">
        <v>206</v>
      </c>
      <c r="D20" s="172"/>
      <c r="E20" s="172"/>
      <c r="F20" s="5">
        <v>30</v>
      </c>
      <c r="G20" s="5">
        <v>60</v>
      </c>
      <c r="H20" s="60">
        <f t="shared" si="0"/>
        <v>45</v>
      </c>
      <c r="I20" s="60"/>
      <c r="J20" s="95"/>
      <c r="K20" s="107"/>
      <c r="L20" s="96"/>
    </row>
    <row r="21" spans="1:12" ht="30" hidden="1" x14ac:dyDescent="0.25">
      <c r="A21" s="98"/>
      <c r="B21" s="105" t="s">
        <v>20</v>
      </c>
      <c r="C21" s="114" t="s">
        <v>207</v>
      </c>
      <c r="D21" s="172"/>
      <c r="E21" s="172"/>
      <c r="F21" s="5">
        <v>3</v>
      </c>
      <c r="G21" s="5">
        <v>6</v>
      </c>
      <c r="H21" s="60">
        <f t="shared" si="0"/>
        <v>4.5</v>
      </c>
      <c r="I21" s="60"/>
      <c r="J21" s="95"/>
      <c r="K21" s="107"/>
      <c r="L21" s="96"/>
    </row>
    <row r="22" spans="1:12" ht="77.25" customHeight="1" x14ac:dyDescent="0.25">
      <c r="A22" s="98">
        <v>3</v>
      </c>
      <c r="B22" s="173" t="s">
        <v>208</v>
      </c>
      <c r="C22" s="173"/>
      <c r="D22" s="149" t="s">
        <v>22</v>
      </c>
      <c r="E22" s="149"/>
      <c r="F22" s="60">
        <f>SUM(F23:F29)</f>
        <v>93</v>
      </c>
      <c r="G22" s="60">
        <f>SUM(G23:G29)</f>
        <v>246</v>
      </c>
      <c r="H22" s="60">
        <f t="shared" si="0"/>
        <v>169.5</v>
      </c>
      <c r="I22" s="60">
        <v>1500</v>
      </c>
      <c r="J22" s="95">
        <v>1</v>
      </c>
      <c r="K22" s="103">
        <f>(J22*H22)/I22</f>
        <v>0.113</v>
      </c>
      <c r="L22" s="96"/>
    </row>
    <row r="23" spans="1:12" ht="31.5" hidden="1" customHeight="1" x14ac:dyDescent="0.25">
      <c r="A23" s="98"/>
      <c r="B23" s="105" t="s">
        <v>20</v>
      </c>
      <c r="C23" s="114" t="s">
        <v>209</v>
      </c>
      <c r="D23" s="172"/>
      <c r="E23" s="172"/>
      <c r="F23" s="5">
        <v>15</v>
      </c>
      <c r="G23" s="5">
        <v>30</v>
      </c>
      <c r="H23" s="60">
        <f t="shared" si="0"/>
        <v>22.5</v>
      </c>
      <c r="I23" s="60"/>
      <c r="J23" s="95"/>
      <c r="K23" s="107"/>
      <c r="L23" s="96"/>
    </row>
    <row r="24" spans="1:12" ht="45" hidden="1" x14ac:dyDescent="0.25">
      <c r="A24" s="98"/>
      <c r="B24" s="105" t="s">
        <v>20</v>
      </c>
      <c r="C24" s="114" t="s">
        <v>210</v>
      </c>
      <c r="D24" s="172"/>
      <c r="E24" s="172"/>
      <c r="F24" s="5">
        <v>5</v>
      </c>
      <c r="G24" s="5">
        <v>10</v>
      </c>
      <c r="H24" s="60">
        <f t="shared" si="0"/>
        <v>7.5</v>
      </c>
      <c r="I24" s="60"/>
      <c r="J24" s="95"/>
      <c r="K24" s="107"/>
      <c r="L24" s="96"/>
    </row>
    <row r="25" spans="1:12" ht="30" hidden="1" x14ac:dyDescent="0.25">
      <c r="A25" s="98"/>
      <c r="B25" s="105" t="s">
        <v>20</v>
      </c>
      <c r="C25" s="91" t="s">
        <v>211</v>
      </c>
      <c r="D25" s="172"/>
      <c r="E25" s="172"/>
      <c r="F25" s="5">
        <v>30</v>
      </c>
      <c r="G25" s="5">
        <v>120</v>
      </c>
      <c r="H25" s="60">
        <f t="shared" si="0"/>
        <v>75</v>
      </c>
      <c r="I25" s="60"/>
      <c r="J25" s="95"/>
      <c r="K25" s="107"/>
      <c r="L25" s="96"/>
    </row>
    <row r="26" spans="1:12" ht="45" hidden="1" x14ac:dyDescent="0.25">
      <c r="A26" s="98"/>
      <c r="B26" s="105" t="s">
        <v>20</v>
      </c>
      <c r="C26" s="91" t="s">
        <v>212</v>
      </c>
      <c r="D26" s="172"/>
      <c r="E26" s="172"/>
      <c r="F26" s="5">
        <v>30</v>
      </c>
      <c r="G26" s="5">
        <v>60</v>
      </c>
      <c r="H26" s="60">
        <f t="shared" si="0"/>
        <v>45</v>
      </c>
      <c r="I26" s="60"/>
      <c r="J26" s="95"/>
      <c r="K26" s="107"/>
      <c r="L26" s="96"/>
    </row>
    <row r="27" spans="1:12" ht="30" hidden="1" x14ac:dyDescent="0.25">
      <c r="A27" s="98"/>
      <c r="B27" s="105" t="s">
        <v>20</v>
      </c>
      <c r="C27" s="91" t="s">
        <v>213</v>
      </c>
      <c r="D27" s="172"/>
      <c r="E27" s="172"/>
      <c r="F27" s="5">
        <v>5</v>
      </c>
      <c r="G27" s="5">
        <v>10</v>
      </c>
      <c r="H27" s="60">
        <f t="shared" si="0"/>
        <v>7.5</v>
      </c>
      <c r="I27" s="60"/>
      <c r="J27" s="95"/>
      <c r="K27" s="107"/>
      <c r="L27" s="96"/>
    </row>
    <row r="28" spans="1:12" ht="31.5" hidden="1" customHeight="1" x14ac:dyDescent="0.25">
      <c r="A28" s="98"/>
      <c r="B28" s="105" t="s">
        <v>20</v>
      </c>
      <c r="C28" s="91" t="s">
        <v>214</v>
      </c>
      <c r="D28" s="172"/>
      <c r="E28" s="172"/>
      <c r="F28" s="5">
        <v>5</v>
      </c>
      <c r="G28" s="5">
        <v>10</v>
      </c>
      <c r="H28" s="60">
        <f t="shared" si="0"/>
        <v>7.5</v>
      </c>
      <c r="I28" s="60"/>
      <c r="J28" s="95"/>
      <c r="K28" s="107"/>
      <c r="L28" s="96"/>
    </row>
    <row r="29" spans="1:12" ht="30" hidden="1" x14ac:dyDescent="0.25">
      <c r="A29" s="98"/>
      <c r="B29" s="105" t="s">
        <v>20</v>
      </c>
      <c r="C29" s="134" t="s">
        <v>215</v>
      </c>
      <c r="D29" s="172"/>
      <c r="E29" s="172"/>
      <c r="F29" s="5">
        <v>3</v>
      </c>
      <c r="G29" s="5">
        <v>6</v>
      </c>
      <c r="H29" s="60">
        <f t="shared" si="0"/>
        <v>4.5</v>
      </c>
      <c r="I29" s="60"/>
      <c r="J29" s="95"/>
      <c r="K29" s="107"/>
      <c r="L29" s="96"/>
    </row>
    <row r="30" spans="1:12" ht="75" customHeight="1" x14ac:dyDescent="0.25">
      <c r="A30" s="98">
        <v>4</v>
      </c>
      <c r="B30" s="173" t="s">
        <v>216</v>
      </c>
      <c r="C30" s="173"/>
      <c r="D30" s="149" t="s">
        <v>22</v>
      </c>
      <c r="E30" s="149"/>
      <c r="F30" s="60">
        <f>SUM(F31:F32)</f>
        <v>10</v>
      </c>
      <c r="G30" s="60">
        <f>SUM(G31:G32)</f>
        <v>20</v>
      </c>
      <c r="H30" s="60">
        <f t="shared" si="0"/>
        <v>15</v>
      </c>
      <c r="I30" s="60">
        <v>600</v>
      </c>
      <c r="J30" s="95">
        <v>1</v>
      </c>
      <c r="K30" s="103">
        <f>(J30*H30)/I30</f>
        <v>2.5000000000000001E-2</v>
      </c>
      <c r="L30" s="96"/>
    </row>
    <row r="31" spans="1:12" ht="45" hidden="1" x14ac:dyDescent="0.25">
      <c r="A31" s="98"/>
      <c r="B31" s="105" t="s">
        <v>20</v>
      </c>
      <c r="C31" s="114" t="s">
        <v>217</v>
      </c>
      <c r="D31" s="172"/>
      <c r="E31" s="172"/>
      <c r="F31" s="5">
        <v>5</v>
      </c>
      <c r="G31" s="5">
        <v>10</v>
      </c>
      <c r="H31" s="60">
        <f t="shared" si="0"/>
        <v>7.5</v>
      </c>
      <c r="I31" s="60"/>
      <c r="J31" s="95"/>
      <c r="K31" s="107"/>
      <c r="L31" s="96"/>
    </row>
    <row r="32" spans="1:12" ht="45" hidden="1" x14ac:dyDescent="0.25">
      <c r="A32" s="98"/>
      <c r="B32" s="105" t="s">
        <v>20</v>
      </c>
      <c r="C32" s="114" t="s">
        <v>218</v>
      </c>
      <c r="D32" s="172"/>
      <c r="E32" s="172"/>
      <c r="F32" s="5">
        <v>5</v>
      </c>
      <c r="G32" s="5">
        <v>10</v>
      </c>
      <c r="H32" s="60">
        <f t="shared" si="0"/>
        <v>7.5</v>
      </c>
      <c r="I32" s="60"/>
      <c r="J32" s="95"/>
      <c r="K32" s="107"/>
      <c r="L32" s="96"/>
    </row>
    <row r="33" spans="1:12" ht="75" customHeight="1" x14ac:dyDescent="0.25">
      <c r="A33" s="98">
        <v>5</v>
      </c>
      <c r="B33" s="173" t="s">
        <v>219</v>
      </c>
      <c r="C33" s="173"/>
      <c r="D33" s="149" t="s">
        <v>22</v>
      </c>
      <c r="E33" s="149"/>
      <c r="F33" s="60">
        <f>SUM(F34:F36)</f>
        <v>23</v>
      </c>
      <c r="G33" s="60">
        <f>SUM(G34:G36)</f>
        <v>46</v>
      </c>
      <c r="H33" s="60">
        <f t="shared" si="0"/>
        <v>34.5</v>
      </c>
      <c r="I33" s="60">
        <v>300</v>
      </c>
      <c r="J33" s="95">
        <v>1</v>
      </c>
      <c r="K33" s="103">
        <f>(J33*H33)/I33</f>
        <v>0.115</v>
      </c>
      <c r="L33" s="96"/>
    </row>
    <row r="34" spans="1:12" ht="45" hidden="1" x14ac:dyDescent="0.25">
      <c r="A34" s="98"/>
      <c r="B34" s="105" t="s">
        <v>20</v>
      </c>
      <c r="C34" s="116" t="s">
        <v>220</v>
      </c>
      <c r="D34" s="172"/>
      <c r="E34" s="172"/>
      <c r="F34" s="5">
        <v>15</v>
      </c>
      <c r="G34" s="5">
        <v>30</v>
      </c>
      <c r="H34" s="60">
        <f t="shared" si="0"/>
        <v>22.5</v>
      </c>
      <c r="I34" s="60"/>
      <c r="J34" s="95"/>
      <c r="K34" s="107"/>
      <c r="L34" s="96"/>
    </row>
    <row r="35" spans="1:12" ht="45" hidden="1" x14ac:dyDescent="0.25">
      <c r="A35" s="99"/>
      <c r="B35" s="109" t="s">
        <v>20</v>
      </c>
      <c r="C35" s="119" t="s">
        <v>221</v>
      </c>
      <c r="D35" s="171"/>
      <c r="E35" s="171"/>
      <c r="F35" s="40">
        <v>5</v>
      </c>
      <c r="G35" s="40">
        <v>10</v>
      </c>
      <c r="H35" s="42">
        <f t="shared" si="0"/>
        <v>7.5</v>
      </c>
      <c r="I35" s="42"/>
      <c r="J35" s="111"/>
      <c r="K35" s="112"/>
      <c r="L35" s="86"/>
    </row>
    <row r="36" spans="1:12" ht="45" hidden="1" x14ac:dyDescent="0.25">
      <c r="A36" s="98"/>
      <c r="B36" s="105" t="s">
        <v>20</v>
      </c>
      <c r="C36" s="114" t="s">
        <v>222</v>
      </c>
      <c r="D36" s="172"/>
      <c r="E36" s="172"/>
      <c r="F36" s="5">
        <v>3</v>
      </c>
      <c r="G36" s="5">
        <v>6</v>
      </c>
      <c r="H36" s="60">
        <f t="shared" si="0"/>
        <v>4.5</v>
      </c>
      <c r="I36" s="60"/>
      <c r="J36" s="95"/>
      <c r="K36" s="107"/>
      <c r="L36" s="96"/>
    </row>
    <row r="37" spans="1:12" ht="48.75" customHeight="1" x14ac:dyDescent="0.25">
      <c r="A37" s="98">
        <v>6</v>
      </c>
      <c r="B37" s="166" t="s">
        <v>25</v>
      </c>
      <c r="C37" s="166"/>
      <c r="D37" s="155" t="s">
        <v>22</v>
      </c>
      <c r="E37" s="155"/>
      <c r="F37" s="60">
        <f>SUM(F38:F40)</f>
        <v>105</v>
      </c>
      <c r="G37" s="60">
        <f>SUM(G38:G40)</f>
        <v>210</v>
      </c>
      <c r="H37" s="60">
        <f t="shared" si="0"/>
        <v>157.5</v>
      </c>
      <c r="I37" s="60">
        <v>6000</v>
      </c>
      <c r="J37" s="95">
        <v>1</v>
      </c>
      <c r="K37" s="103">
        <f>(J37*H37)/I37</f>
        <v>2.6249999999999999E-2</v>
      </c>
      <c r="L37" s="10"/>
    </row>
    <row r="38" spans="1:12" hidden="1" x14ac:dyDescent="0.25">
      <c r="A38" s="98"/>
      <c r="B38" s="105" t="s">
        <v>20</v>
      </c>
      <c r="C38" s="70" t="s">
        <v>115</v>
      </c>
      <c r="D38" s="174"/>
      <c r="E38" s="174"/>
      <c r="F38" s="60">
        <v>60</v>
      </c>
      <c r="G38" s="5">
        <v>120</v>
      </c>
      <c r="H38" s="60">
        <f t="shared" si="0"/>
        <v>90</v>
      </c>
      <c r="I38" s="60"/>
      <c r="J38" s="95"/>
      <c r="K38" s="8"/>
      <c r="L38" s="10"/>
    </row>
    <row r="39" spans="1:12" hidden="1" x14ac:dyDescent="0.25">
      <c r="A39" s="98"/>
      <c r="B39" s="105" t="s">
        <v>20</v>
      </c>
      <c r="C39" s="70" t="s">
        <v>116</v>
      </c>
      <c r="D39" s="174"/>
      <c r="E39" s="174"/>
      <c r="F39" s="5">
        <v>30</v>
      </c>
      <c r="G39" s="60">
        <v>60</v>
      </c>
      <c r="H39" s="60">
        <f t="shared" si="0"/>
        <v>45</v>
      </c>
      <c r="I39" s="60"/>
      <c r="J39" s="95"/>
      <c r="K39" s="8"/>
      <c r="L39" s="10"/>
    </row>
    <row r="40" spans="1:12" ht="17.25" hidden="1" customHeight="1" x14ac:dyDescent="0.25">
      <c r="A40" s="98"/>
      <c r="B40" s="105" t="s">
        <v>20</v>
      </c>
      <c r="C40" s="117" t="s">
        <v>32</v>
      </c>
      <c r="D40" s="174"/>
      <c r="E40" s="174"/>
      <c r="F40" s="5">
        <v>15</v>
      </c>
      <c r="G40" s="5">
        <v>30</v>
      </c>
      <c r="H40" s="60">
        <f t="shared" si="0"/>
        <v>22.5</v>
      </c>
      <c r="I40" s="60"/>
      <c r="J40" s="95"/>
      <c r="K40" s="8"/>
      <c r="L40" s="10"/>
    </row>
    <row r="41" spans="1:12" ht="47.25" customHeight="1" x14ac:dyDescent="0.25">
      <c r="A41" s="120">
        <v>7</v>
      </c>
      <c r="B41" s="166" t="s">
        <v>223</v>
      </c>
      <c r="C41" s="166"/>
      <c r="D41" s="150" t="s">
        <v>22</v>
      </c>
      <c r="E41" s="149"/>
      <c r="F41" s="60">
        <f>SUM(F42:F44)</f>
        <v>170</v>
      </c>
      <c r="G41" s="60">
        <f>SUM(G42:G44)</f>
        <v>340</v>
      </c>
      <c r="H41" s="60">
        <f t="shared" si="0"/>
        <v>255</v>
      </c>
      <c r="I41" s="60">
        <v>72000</v>
      </c>
      <c r="J41" s="95">
        <v>6</v>
      </c>
      <c r="K41" s="103">
        <f>(J41*H41)/I41</f>
        <v>2.1250000000000002E-2</v>
      </c>
      <c r="L41" s="12" t="s">
        <v>689</v>
      </c>
    </row>
    <row r="42" spans="1:12" ht="30" hidden="1" x14ac:dyDescent="0.25">
      <c r="A42" s="120"/>
      <c r="B42" s="105" t="s">
        <v>20</v>
      </c>
      <c r="C42" s="70" t="s">
        <v>30</v>
      </c>
      <c r="D42" s="174"/>
      <c r="E42" s="174"/>
      <c r="F42" s="5">
        <v>5</v>
      </c>
      <c r="G42" s="5">
        <v>10</v>
      </c>
      <c r="H42" s="60">
        <f t="shared" si="0"/>
        <v>7.5</v>
      </c>
      <c r="I42" s="60"/>
      <c r="J42" s="95"/>
      <c r="K42" s="107"/>
      <c r="L42" s="10"/>
    </row>
    <row r="43" spans="1:12" hidden="1" x14ac:dyDescent="0.25">
      <c r="A43" s="120"/>
      <c r="B43" s="105" t="s">
        <v>20</v>
      </c>
      <c r="C43" s="70" t="s">
        <v>31</v>
      </c>
      <c r="D43" s="174"/>
      <c r="E43" s="174"/>
      <c r="F43" s="5">
        <v>150</v>
      </c>
      <c r="G43" s="5">
        <v>300</v>
      </c>
      <c r="H43" s="60">
        <f t="shared" si="0"/>
        <v>225</v>
      </c>
      <c r="I43" s="60"/>
      <c r="J43" s="95"/>
      <c r="K43" s="107"/>
      <c r="L43" s="10"/>
    </row>
    <row r="44" spans="1:12" ht="18" hidden="1" customHeight="1" x14ac:dyDescent="0.25">
      <c r="A44" s="120"/>
      <c r="B44" s="105" t="s">
        <v>20</v>
      </c>
      <c r="C44" s="70" t="s">
        <v>117</v>
      </c>
      <c r="D44" s="174"/>
      <c r="E44" s="174"/>
      <c r="F44" s="60">
        <v>15</v>
      </c>
      <c r="G44" s="60">
        <v>30</v>
      </c>
      <c r="H44" s="60">
        <f t="shared" si="0"/>
        <v>22.5</v>
      </c>
      <c r="I44" s="60"/>
      <c r="J44" s="95"/>
      <c r="K44" s="107"/>
      <c r="L44" s="10"/>
    </row>
    <row r="45" spans="1:12" x14ac:dyDescent="0.25">
      <c r="A45" s="153" t="s">
        <v>36</v>
      </c>
      <c r="B45" s="153"/>
      <c r="C45" s="153"/>
      <c r="D45" s="153"/>
      <c r="E45" s="153"/>
      <c r="F45" s="153"/>
      <c r="G45" s="153"/>
      <c r="H45" s="153"/>
      <c r="I45" s="153"/>
      <c r="J45" s="153"/>
      <c r="K45" s="143">
        <f>SUM(K10:K44)</f>
        <v>1.3355000000000001</v>
      </c>
      <c r="L45" s="33"/>
    </row>
    <row r="46" spans="1:12" x14ac:dyDescent="0.25">
      <c r="A46" s="152" t="s">
        <v>37</v>
      </c>
      <c r="B46" s="152"/>
      <c r="C46" s="152"/>
      <c r="D46" s="152"/>
      <c r="E46" s="152"/>
      <c r="F46" s="152"/>
      <c r="G46" s="152"/>
      <c r="H46" s="152"/>
      <c r="I46" s="152"/>
      <c r="J46" s="152"/>
      <c r="K46" s="142">
        <f>SUM(K10:K44)</f>
        <v>1.3355000000000001</v>
      </c>
      <c r="L46" s="74"/>
    </row>
  </sheetData>
  <mergeCells count="55">
    <mergeCell ref="D40:E40"/>
    <mergeCell ref="A45:J45"/>
    <mergeCell ref="A46:J46"/>
    <mergeCell ref="B41:C41"/>
    <mergeCell ref="D41:E41"/>
    <mergeCell ref="D42:E42"/>
    <mergeCell ref="D43:E43"/>
    <mergeCell ref="D44:E44"/>
    <mergeCell ref="D36:E36"/>
    <mergeCell ref="B37:C37"/>
    <mergeCell ref="D37:E37"/>
    <mergeCell ref="D38:E38"/>
    <mergeCell ref="D39:E39"/>
    <mergeCell ref="B33:C33"/>
    <mergeCell ref="D33:E33"/>
    <mergeCell ref="D34:E34"/>
    <mergeCell ref="D35:E35"/>
    <mergeCell ref="B30:C30"/>
    <mergeCell ref="D30:E30"/>
    <mergeCell ref="D31:E31"/>
    <mergeCell ref="D32:E32"/>
    <mergeCell ref="D26:E26"/>
    <mergeCell ref="D27:E27"/>
    <mergeCell ref="D28:E28"/>
    <mergeCell ref="D29:E29"/>
    <mergeCell ref="B16:C16"/>
    <mergeCell ref="D16:E16"/>
    <mergeCell ref="D17:E17"/>
    <mergeCell ref="D18:E18"/>
    <mergeCell ref="D19:E19"/>
    <mergeCell ref="D20:E20"/>
    <mergeCell ref="D21:E21"/>
    <mergeCell ref="B22:C22"/>
    <mergeCell ref="D22:E22"/>
    <mergeCell ref="D23:E23"/>
    <mergeCell ref="D24:E24"/>
    <mergeCell ref="D25:E25"/>
    <mergeCell ref="B10:C10"/>
    <mergeCell ref="D10:E10"/>
    <mergeCell ref="D11:E11"/>
    <mergeCell ref="D12:E12"/>
    <mergeCell ref="D13:E13"/>
    <mergeCell ref="D14:E14"/>
    <mergeCell ref="D15:E15"/>
    <mergeCell ref="E1:L1"/>
    <mergeCell ref="E2:L2"/>
    <mergeCell ref="E3:L6"/>
    <mergeCell ref="J8:J9"/>
    <mergeCell ref="K8:K9"/>
    <mergeCell ref="L8:L9"/>
    <mergeCell ref="A8:A9"/>
    <mergeCell ref="B8:C9"/>
    <mergeCell ref="D8:E9"/>
    <mergeCell ref="F8:H8"/>
    <mergeCell ref="I8:I9"/>
  </mergeCells>
  <printOptions horizontalCentered="1"/>
  <pageMargins left="1.5748031496062993" right="1.1811023622047245" top="1.1811023622047245" bottom="1.5748031496062993" header="1.1811023622047201" footer="0"/>
  <pageSetup paperSize="9" scale="56" firstPageNumber="346" fitToHeight="0" orientation="portrait" r:id="rId1"/>
  <headerFooter differentOddEven="1">
    <oddHeader>&amp;R&amp;P</oddHeader>
    <evenHeader>&amp;L&amp;P</even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view="pageBreakPreview" zoomScaleNormal="98" zoomScaleSheetLayoutView="100" workbookViewId="0">
      <selection activeCell="B25" sqref="B25:C25"/>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8" width="9.140625" style="36"/>
    <col min="9" max="9" width="10.28515625" style="36" customWidth="1"/>
    <col min="10" max="10" width="9.140625" style="36"/>
    <col min="11" max="11" width="11.28515625" style="36" customWidth="1"/>
    <col min="12" max="12" width="15.42578125" style="36" customWidth="1"/>
    <col min="13" max="16384" width="9.140625" style="18"/>
  </cols>
  <sheetData>
    <row r="1" spans="1:12" x14ac:dyDescent="0.25">
      <c r="A1" s="10"/>
      <c r="B1" s="96" t="s">
        <v>0</v>
      </c>
      <c r="C1" s="10" t="s">
        <v>1</v>
      </c>
      <c r="D1" s="10" t="s">
        <v>2</v>
      </c>
      <c r="E1" s="155" t="s">
        <v>97</v>
      </c>
      <c r="F1" s="155"/>
      <c r="G1" s="155"/>
      <c r="H1" s="155"/>
      <c r="I1" s="155"/>
      <c r="J1" s="155"/>
      <c r="K1" s="155"/>
      <c r="L1" s="155"/>
    </row>
    <row r="2" spans="1:12" x14ac:dyDescent="0.25">
      <c r="A2" s="10"/>
      <c r="B2" s="96" t="s">
        <v>4</v>
      </c>
      <c r="C2" s="10" t="s">
        <v>5</v>
      </c>
      <c r="D2" s="10" t="s">
        <v>2</v>
      </c>
      <c r="E2" s="155" t="s">
        <v>602</v>
      </c>
      <c r="F2" s="155"/>
      <c r="G2" s="155"/>
      <c r="H2" s="155"/>
      <c r="I2" s="155"/>
      <c r="J2" s="155"/>
      <c r="K2" s="155"/>
      <c r="L2" s="155"/>
    </row>
    <row r="3" spans="1:12" x14ac:dyDescent="0.25">
      <c r="A3" s="10"/>
      <c r="B3" s="96" t="s">
        <v>6</v>
      </c>
      <c r="C3" s="10" t="s">
        <v>7</v>
      </c>
      <c r="D3" s="10" t="s">
        <v>2</v>
      </c>
      <c r="E3" s="156" t="s">
        <v>98</v>
      </c>
      <c r="F3" s="156"/>
      <c r="G3" s="156"/>
      <c r="H3" s="156"/>
      <c r="I3" s="156"/>
      <c r="J3" s="156"/>
      <c r="K3" s="156"/>
      <c r="L3" s="156"/>
    </row>
    <row r="4" spans="1:12" x14ac:dyDescent="0.25">
      <c r="A4" s="95"/>
      <c r="B4" s="84"/>
      <c r="C4" s="84"/>
      <c r="D4" s="84"/>
      <c r="E4" s="156"/>
      <c r="F4" s="156"/>
      <c r="G4" s="156"/>
      <c r="H4" s="156"/>
      <c r="I4" s="156"/>
      <c r="J4" s="156"/>
      <c r="K4" s="156"/>
      <c r="L4" s="156"/>
    </row>
    <row r="5" spans="1:12" x14ac:dyDescent="0.25">
      <c r="A5" s="95"/>
      <c r="B5" s="84"/>
      <c r="C5" s="84"/>
      <c r="D5" s="84"/>
      <c r="E5" s="156"/>
      <c r="F5" s="156"/>
      <c r="G5" s="156"/>
      <c r="H5" s="156"/>
      <c r="I5" s="156"/>
      <c r="J5" s="156"/>
      <c r="K5" s="156"/>
      <c r="L5" s="156"/>
    </row>
    <row r="6" spans="1:12" ht="15.95" customHeight="1" x14ac:dyDescent="0.25">
      <c r="A6" s="61"/>
      <c r="B6" s="61"/>
      <c r="C6" s="61"/>
      <c r="D6" s="61"/>
      <c r="E6" s="96"/>
      <c r="F6" s="61"/>
      <c r="G6" s="61"/>
      <c r="H6" s="61"/>
      <c r="I6" s="61"/>
      <c r="J6" s="61"/>
      <c r="K6" s="61"/>
      <c r="L6" s="10"/>
    </row>
    <row r="7" spans="1:12" s="9" customFormat="1" ht="30.75" customHeight="1" x14ac:dyDescent="0.25">
      <c r="A7" s="157" t="s">
        <v>8</v>
      </c>
      <c r="B7" s="157" t="s">
        <v>9</v>
      </c>
      <c r="C7" s="157"/>
      <c r="D7" s="157" t="s">
        <v>10</v>
      </c>
      <c r="E7" s="157"/>
      <c r="F7" s="159" t="s">
        <v>11</v>
      </c>
      <c r="G7" s="159"/>
      <c r="H7" s="159"/>
      <c r="I7" s="160" t="s">
        <v>12</v>
      </c>
      <c r="J7" s="157" t="s">
        <v>13</v>
      </c>
      <c r="K7" s="157" t="s">
        <v>14</v>
      </c>
      <c r="L7" s="157" t="s">
        <v>15</v>
      </c>
    </row>
    <row r="8" spans="1:12" s="9" customFormat="1" ht="30.75" customHeight="1" x14ac:dyDescent="0.25">
      <c r="A8" s="158"/>
      <c r="B8" s="158"/>
      <c r="C8" s="158"/>
      <c r="D8" s="158"/>
      <c r="E8" s="158"/>
      <c r="F8" s="86" t="s">
        <v>16</v>
      </c>
      <c r="G8" s="86" t="s">
        <v>17</v>
      </c>
      <c r="H8" s="86" t="s">
        <v>18</v>
      </c>
      <c r="I8" s="161"/>
      <c r="J8" s="158"/>
      <c r="K8" s="158"/>
      <c r="L8" s="158"/>
    </row>
    <row r="9" spans="1:12" ht="61.5" customHeight="1" x14ac:dyDescent="0.25">
      <c r="A9" s="140">
        <v>1</v>
      </c>
      <c r="B9" s="175" t="s">
        <v>99</v>
      </c>
      <c r="C9" s="175"/>
      <c r="D9" s="176" t="s">
        <v>22</v>
      </c>
      <c r="E9" s="176"/>
      <c r="F9" s="121">
        <f>SUM(F10:F14)</f>
        <v>335</v>
      </c>
      <c r="G9" s="121">
        <f>SUM(G10:G14)</f>
        <v>670</v>
      </c>
      <c r="H9" s="121">
        <f>AVERAGE(F9:G9)</f>
        <v>502.5</v>
      </c>
      <c r="I9" s="121">
        <v>300</v>
      </c>
      <c r="J9" s="121">
        <v>1</v>
      </c>
      <c r="K9" s="122">
        <f>(J9*H9)/I9</f>
        <v>1.675</v>
      </c>
      <c r="L9" s="85"/>
    </row>
    <row r="10" spans="1:12" ht="30" hidden="1" x14ac:dyDescent="0.25">
      <c r="A10" s="98"/>
      <c r="B10" s="105" t="s">
        <v>20</v>
      </c>
      <c r="C10" s="70" t="s">
        <v>100</v>
      </c>
      <c r="D10" s="169"/>
      <c r="E10" s="169"/>
      <c r="F10" s="106">
        <v>10</v>
      </c>
      <c r="G10" s="106">
        <v>20</v>
      </c>
      <c r="H10" s="95">
        <f t="shared" ref="H10:H32" si="0">AVERAGE(F10:G10)</f>
        <v>15</v>
      </c>
      <c r="I10" s="95"/>
      <c r="J10" s="95"/>
      <c r="K10" s="107"/>
      <c r="L10" s="96"/>
    </row>
    <row r="11" spans="1:12" ht="30" hidden="1" x14ac:dyDescent="0.25">
      <c r="A11" s="98"/>
      <c r="B11" s="105" t="s">
        <v>20</v>
      </c>
      <c r="C11" s="70" t="s">
        <v>101</v>
      </c>
      <c r="D11" s="169"/>
      <c r="E11" s="169"/>
      <c r="F11" s="106">
        <v>10</v>
      </c>
      <c r="G11" s="106">
        <v>20</v>
      </c>
      <c r="H11" s="95">
        <f t="shared" si="0"/>
        <v>15</v>
      </c>
      <c r="I11" s="95"/>
      <c r="J11" s="95"/>
      <c r="K11" s="107"/>
      <c r="L11" s="96"/>
    </row>
    <row r="12" spans="1:12" ht="30" hidden="1" x14ac:dyDescent="0.25">
      <c r="A12" s="98"/>
      <c r="B12" s="105" t="s">
        <v>20</v>
      </c>
      <c r="C12" s="70" t="s">
        <v>102</v>
      </c>
      <c r="D12" s="169"/>
      <c r="E12" s="169"/>
      <c r="F12" s="106">
        <v>10</v>
      </c>
      <c r="G12" s="106">
        <v>20</v>
      </c>
      <c r="H12" s="95">
        <f t="shared" si="0"/>
        <v>15</v>
      </c>
      <c r="I12" s="95"/>
      <c r="J12" s="95"/>
      <c r="K12" s="107"/>
      <c r="L12" s="96"/>
    </row>
    <row r="13" spans="1:12" ht="45" hidden="1" x14ac:dyDescent="0.25">
      <c r="A13" s="98"/>
      <c r="B13" s="105" t="s">
        <v>20</v>
      </c>
      <c r="C13" s="70" t="s">
        <v>103</v>
      </c>
      <c r="D13" s="169"/>
      <c r="E13" s="169"/>
      <c r="F13" s="106">
        <v>300</v>
      </c>
      <c r="G13" s="106">
        <v>600</v>
      </c>
      <c r="H13" s="95">
        <f t="shared" si="0"/>
        <v>450</v>
      </c>
      <c r="I13" s="95"/>
      <c r="J13" s="95"/>
      <c r="K13" s="107"/>
      <c r="L13" s="12" t="s">
        <v>690</v>
      </c>
    </row>
    <row r="14" spans="1:12" ht="30" hidden="1" x14ac:dyDescent="0.25">
      <c r="A14" s="98"/>
      <c r="B14" s="105" t="s">
        <v>20</v>
      </c>
      <c r="C14" s="70" t="s">
        <v>104</v>
      </c>
      <c r="D14" s="169"/>
      <c r="E14" s="169"/>
      <c r="F14" s="106">
        <v>5</v>
      </c>
      <c r="G14" s="106">
        <v>10</v>
      </c>
      <c r="H14" s="95">
        <f t="shared" si="0"/>
        <v>7.5</v>
      </c>
      <c r="I14" s="95"/>
      <c r="J14" s="95"/>
      <c r="K14" s="107"/>
      <c r="L14" s="96"/>
    </row>
    <row r="15" spans="1:12" ht="63" customHeight="1" x14ac:dyDescent="0.25">
      <c r="A15" s="98">
        <v>2</v>
      </c>
      <c r="B15" s="165" t="s">
        <v>105</v>
      </c>
      <c r="C15" s="165"/>
      <c r="D15" s="153" t="s">
        <v>22</v>
      </c>
      <c r="E15" s="153"/>
      <c r="F15" s="95">
        <f>SUM(F16:F20)</f>
        <v>21</v>
      </c>
      <c r="G15" s="95">
        <f>SUM(G16:G20)</f>
        <v>42</v>
      </c>
      <c r="H15" s="95">
        <f t="shared" si="0"/>
        <v>31.5</v>
      </c>
      <c r="I15" s="95">
        <v>300</v>
      </c>
      <c r="J15" s="95">
        <v>1</v>
      </c>
      <c r="K15" s="103">
        <f>(J15*H15)/I15</f>
        <v>0.105</v>
      </c>
      <c r="L15" s="96"/>
    </row>
    <row r="16" spans="1:12" ht="30" hidden="1" customHeight="1" x14ac:dyDescent="0.25">
      <c r="A16" s="98"/>
      <c r="B16" s="105" t="s">
        <v>20</v>
      </c>
      <c r="C16" s="70" t="s">
        <v>106</v>
      </c>
      <c r="D16" s="169"/>
      <c r="E16" s="169"/>
      <c r="F16" s="106">
        <v>5</v>
      </c>
      <c r="G16" s="106">
        <v>10</v>
      </c>
      <c r="H16" s="95">
        <f t="shared" si="0"/>
        <v>7.5</v>
      </c>
      <c r="I16" s="95"/>
      <c r="J16" s="95"/>
      <c r="K16" s="107"/>
      <c r="L16" s="96"/>
    </row>
    <row r="17" spans="1:12" ht="30" hidden="1" x14ac:dyDescent="0.25">
      <c r="A17" s="98"/>
      <c r="B17" s="105" t="s">
        <v>20</v>
      </c>
      <c r="C17" s="70" t="s">
        <v>107</v>
      </c>
      <c r="D17" s="169"/>
      <c r="E17" s="169"/>
      <c r="F17" s="106">
        <v>5</v>
      </c>
      <c r="G17" s="106">
        <v>10</v>
      </c>
      <c r="H17" s="95">
        <f t="shared" si="0"/>
        <v>7.5</v>
      </c>
      <c r="I17" s="95"/>
      <c r="J17" s="95"/>
      <c r="K17" s="107"/>
      <c r="L17" s="96"/>
    </row>
    <row r="18" spans="1:12" ht="75" hidden="1" x14ac:dyDescent="0.25">
      <c r="A18" s="98"/>
      <c r="B18" s="105" t="s">
        <v>20</v>
      </c>
      <c r="C18" s="70" t="s">
        <v>108</v>
      </c>
      <c r="D18" s="169"/>
      <c r="E18" s="169"/>
      <c r="F18" s="106">
        <v>3</v>
      </c>
      <c r="G18" s="106">
        <v>6</v>
      </c>
      <c r="H18" s="95">
        <f t="shared" si="0"/>
        <v>4.5</v>
      </c>
      <c r="I18" s="95"/>
      <c r="J18" s="95"/>
      <c r="K18" s="107"/>
      <c r="L18" s="96"/>
    </row>
    <row r="19" spans="1:12" ht="45" hidden="1" x14ac:dyDescent="0.25">
      <c r="A19" s="98"/>
      <c r="B19" s="105" t="s">
        <v>20</v>
      </c>
      <c r="C19" s="70" t="s">
        <v>109</v>
      </c>
      <c r="D19" s="169"/>
      <c r="E19" s="169"/>
      <c r="F19" s="106">
        <v>5</v>
      </c>
      <c r="G19" s="106">
        <v>10</v>
      </c>
      <c r="H19" s="95">
        <f t="shared" si="0"/>
        <v>7.5</v>
      </c>
      <c r="I19" s="95"/>
      <c r="J19" s="95"/>
      <c r="K19" s="107"/>
      <c r="L19" s="96"/>
    </row>
    <row r="20" spans="1:12" ht="45" hidden="1" x14ac:dyDescent="0.25">
      <c r="A20" s="98"/>
      <c r="B20" s="105" t="s">
        <v>20</v>
      </c>
      <c r="C20" s="70" t="s">
        <v>110</v>
      </c>
      <c r="D20" s="169"/>
      <c r="E20" s="169"/>
      <c r="F20" s="106">
        <v>3</v>
      </c>
      <c r="G20" s="106">
        <v>6</v>
      </c>
      <c r="H20" s="95">
        <f t="shared" si="0"/>
        <v>4.5</v>
      </c>
      <c r="I20" s="95"/>
      <c r="J20" s="95"/>
      <c r="K20" s="107"/>
      <c r="L20" s="96"/>
    </row>
    <row r="21" spans="1:12" ht="77.25" customHeight="1" x14ac:dyDescent="0.25">
      <c r="A21" s="98">
        <v>3</v>
      </c>
      <c r="B21" s="173" t="s">
        <v>111</v>
      </c>
      <c r="C21" s="173"/>
      <c r="D21" s="153" t="s">
        <v>22</v>
      </c>
      <c r="E21" s="153"/>
      <c r="F21" s="95">
        <f>F22+F23+F24</f>
        <v>33</v>
      </c>
      <c r="G21" s="95">
        <f>G22+G23+G24</f>
        <v>66</v>
      </c>
      <c r="H21" s="95">
        <f t="shared" si="0"/>
        <v>49.5</v>
      </c>
      <c r="I21" s="95">
        <v>300</v>
      </c>
      <c r="J21" s="95">
        <v>1</v>
      </c>
      <c r="K21" s="103">
        <f>(J21*H21)/I21</f>
        <v>0.16500000000000001</v>
      </c>
      <c r="L21" s="96"/>
    </row>
    <row r="22" spans="1:12" ht="45" hidden="1" x14ac:dyDescent="0.25">
      <c r="A22" s="98"/>
      <c r="B22" s="105" t="s">
        <v>20</v>
      </c>
      <c r="C22" s="70" t="s">
        <v>112</v>
      </c>
      <c r="D22" s="169"/>
      <c r="E22" s="169"/>
      <c r="F22" s="106">
        <v>15</v>
      </c>
      <c r="G22" s="106">
        <v>30</v>
      </c>
      <c r="H22" s="95">
        <f t="shared" si="0"/>
        <v>22.5</v>
      </c>
      <c r="I22" s="95"/>
      <c r="J22" s="95"/>
      <c r="K22" s="107"/>
      <c r="L22" s="96"/>
    </row>
    <row r="23" spans="1:12" ht="30" hidden="1" x14ac:dyDescent="0.25">
      <c r="A23" s="98"/>
      <c r="B23" s="105" t="s">
        <v>20</v>
      </c>
      <c r="C23" s="70" t="s">
        <v>113</v>
      </c>
      <c r="D23" s="169"/>
      <c r="E23" s="169"/>
      <c r="F23" s="106">
        <v>15</v>
      </c>
      <c r="G23" s="106">
        <v>30</v>
      </c>
      <c r="H23" s="95">
        <f t="shared" si="0"/>
        <v>22.5</v>
      </c>
      <c r="I23" s="95"/>
      <c r="J23" s="95"/>
      <c r="K23" s="107"/>
      <c r="L23" s="96"/>
    </row>
    <row r="24" spans="1:12" ht="63" hidden="1" customHeight="1" x14ac:dyDescent="0.25">
      <c r="A24" s="98"/>
      <c r="B24" s="105" t="s">
        <v>20</v>
      </c>
      <c r="C24" s="70" t="s">
        <v>114</v>
      </c>
      <c r="D24" s="169"/>
      <c r="E24" s="169"/>
      <c r="F24" s="106">
        <v>3</v>
      </c>
      <c r="G24" s="106">
        <v>6</v>
      </c>
      <c r="H24" s="95">
        <f t="shared" si="0"/>
        <v>4.5</v>
      </c>
      <c r="I24" s="95"/>
      <c r="J24" s="95"/>
      <c r="K24" s="107"/>
      <c r="L24" s="96"/>
    </row>
    <row r="25" spans="1:12" ht="47.25" customHeight="1" x14ac:dyDescent="0.25">
      <c r="A25" s="98">
        <v>4</v>
      </c>
      <c r="B25" s="166" t="s">
        <v>34</v>
      </c>
      <c r="C25" s="166"/>
      <c r="D25" s="167" t="s">
        <v>22</v>
      </c>
      <c r="E25" s="167"/>
      <c r="F25" s="95">
        <f>F26+F27+F28</f>
        <v>75</v>
      </c>
      <c r="G25" s="95">
        <f>G26+G27+G28</f>
        <v>150</v>
      </c>
      <c r="H25" s="95">
        <f t="shared" si="0"/>
        <v>112.5</v>
      </c>
      <c r="I25" s="95">
        <v>6000</v>
      </c>
      <c r="J25" s="95">
        <v>1</v>
      </c>
      <c r="K25" s="103">
        <f>(J25*H25)/I25</f>
        <v>1.8749999999999999E-2</v>
      </c>
      <c r="L25" s="10"/>
    </row>
    <row r="26" spans="1:12" hidden="1" x14ac:dyDescent="0.25">
      <c r="A26" s="98"/>
      <c r="B26" s="105" t="s">
        <v>20</v>
      </c>
      <c r="C26" s="70" t="s">
        <v>115</v>
      </c>
      <c r="D26" s="167"/>
      <c r="E26" s="167"/>
      <c r="F26" s="95">
        <v>30</v>
      </c>
      <c r="G26" s="106">
        <v>60</v>
      </c>
      <c r="H26" s="95">
        <f t="shared" si="0"/>
        <v>45</v>
      </c>
      <c r="I26" s="95"/>
      <c r="J26" s="95"/>
      <c r="K26" s="8"/>
      <c r="L26" s="10"/>
    </row>
    <row r="27" spans="1:12" hidden="1" x14ac:dyDescent="0.25">
      <c r="A27" s="98"/>
      <c r="B27" s="105" t="s">
        <v>20</v>
      </c>
      <c r="C27" s="70" t="s">
        <v>116</v>
      </c>
      <c r="D27" s="167"/>
      <c r="E27" s="167"/>
      <c r="F27" s="106">
        <v>30</v>
      </c>
      <c r="G27" s="95">
        <v>60</v>
      </c>
      <c r="H27" s="95">
        <f t="shared" si="0"/>
        <v>45</v>
      </c>
      <c r="I27" s="95"/>
      <c r="J27" s="95"/>
      <c r="K27" s="8"/>
      <c r="L27" s="10"/>
    </row>
    <row r="28" spans="1:12" ht="17.100000000000001" hidden="1" customHeight="1" x14ac:dyDescent="0.25">
      <c r="A28" s="98"/>
      <c r="B28" s="105" t="s">
        <v>20</v>
      </c>
      <c r="C28" s="70" t="s">
        <v>32</v>
      </c>
      <c r="D28" s="167"/>
      <c r="E28" s="167"/>
      <c r="F28" s="106">
        <v>15</v>
      </c>
      <c r="G28" s="106">
        <v>30</v>
      </c>
      <c r="H28" s="95">
        <f t="shared" si="0"/>
        <v>22.5</v>
      </c>
      <c r="I28" s="95"/>
      <c r="J28" s="95"/>
      <c r="K28" s="8"/>
      <c r="L28" s="10"/>
    </row>
    <row r="29" spans="1:12" ht="50.25" customHeight="1" x14ac:dyDescent="0.25">
      <c r="A29" s="120">
        <v>5</v>
      </c>
      <c r="B29" s="166" t="s">
        <v>39</v>
      </c>
      <c r="C29" s="166"/>
      <c r="D29" s="164" t="s">
        <v>22</v>
      </c>
      <c r="E29" s="153"/>
      <c r="F29" s="2">
        <f>F30+F31+F32</f>
        <v>80</v>
      </c>
      <c r="G29" s="2">
        <f>G30+G31+G32</f>
        <v>340</v>
      </c>
      <c r="H29" s="95">
        <f t="shared" si="0"/>
        <v>210</v>
      </c>
      <c r="I29" s="2">
        <v>6000</v>
      </c>
      <c r="J29" s="2">
        <v>1</v>
      </c>
      <c r="K29" s="103">
        <f>(J29*H29)/I29</f>
        <v>3.5000000000000003E-2</v>
      </c>
      <c r="L29" s="10"/>
    </row>
    <row r="30" spans="1:12" ht="30" hidden="1" x14ac:dyDescent="0.25">
      <c r="A30" s="120"/>
      <c r="B30" s="105" t="s">
        <v>20</v>
      </c>
      <c r="C30" s="70" t="s">
        <v>30</v>
      </c>
      <c r="D30" s="167"/>
      <c r="E30" s="167"/>
      <c r="F30" s="106">
        <v>5</v>
      </c>
      <c r="G30" s="106">
        <v>10</v>
      </c>
      <c r="H30" s="95">
        <f t="shared" si="0"/>
        <v>7.5</v>
      </c>
      <c r="I30" s="95"/>
      <c r="J30" s="95"/>
      <c r="K30" s="107"/>
      <c r="L30" s="10"/>
    </row>
    <row r="31" spans="1:12" hidden="1" x14ac:dyDescent="0.25">
      <c r="A31" s="120"/>
      <c r="B31" s="105" t="s">
        <v>20</v>
      </c>
      <c r="C31" s="70" t="s">
        <v>31</v>
      </c>
      <c r="D31" s="167"/>
      <c r="E31" s="167"/>
      <c r="F31" s="106">
        <v>60</v>
      </c>
      <c r="G31" s="106">
        <v>300</v>
      </c>
      <c r="H31" s="95">
        <f t="shared" si="0"/>
        <v>180</v>
      </c>
      <c r="I31" s="95"/>
      <c r="J31" s="95"/>
      <c r="K31" s="107"/>
      <c r="L31" s="10"/>
    </row>
    <row r="32" spans="1:12" ht="30" hidden="1" x14ac:dyDescent="0.25">
      <c r="A32" s="120"/>
      <c r="B32" s="105" t="s">
        <v>20</v>
      </c>
      <c r="C32" s="70" t="s">
        <v>117</v>
      </c>
      <c r="D32" s="167"/>
      <c r="E32" s="167"/>
      <c r="F32" s="95">
        <v>15</v>
      </c>
      <c r="G32" s="95">
        <v>30</v>
      </c>
      <c r="H32" s="95">
        <f t="shared" si="0"/>
        <v>22.5</v>
      </c>
      <c r="I32" s="95"/>
      <c r="J32" s="95"/>
      <c r="K32" s="107"/>
      <c r="L32" s="10"/>
    </row>
    <row r="33" spans="1:12" x14ac:dyDescent="0.25">
      <c r="A33" s="153" t="s">
        <v>36</v>
      </c>
      <c r="B33" s="153"/>
      <c r="C33" s="153"/>
      <c r="D33" s="153"/>
      <c r="E33" s="153"/>
      <c r="F33" s="153"/>
      <c r="G33" s="153"/>
      <c r="H33" s="153"/>
      <c r="I33" s="153"/>
      <c r="J33" s="153"/>
      <c r="K33" s="145">
        <f>SUM(K9:K32)</f>
        <v>1.99875</v>
      </c>
      <c r="L33" s="33"/>
    </row>
    <row r="34" spans="1:12" x14ac:dyDescent="0.25">
      <c r="A34" s="152" t="s">
        <v>37</v>
      </c>
      <c r="B34" s="152"/>
      <c r="C34" s="152"/>
      <c r="D34" s="152"/>
      <c r="E34" s="152"/>
      <c r="F34" s="152"/>
      <c r="G34" s="152"/>
      <c r="H34" s="152"/>
      <c r="I34" s="152"/>
      <c r="J34" s="152"/>
      <c r="K34" s="144">
        <f>SUM(K9:K32)</f>
        <v>1.99875</v>
      </c>
      <c r="L34" s="74"/>
    </row>
  </sheetData>
  <mergeCells count="42">
    <mergeCell ref="D28:E28"/>
    <mergeCell ref="A33:J33"/>
    <mergeCell ref="A34:J34"/>
    <mergeCell ref="B29:C29"/>
    <mergeCell ref="D29:E29"/>
    <mergeCell ref="D30:E30"/>
    <mergeCell ref="D31:E31"/>
    <mergeCell ref="D32:E32"/>
    <mergeCell ref="D24:E24"/>
    <mergeCell ref="B25:C25"/>
    <mergeCell ref="D25:E25"/>
    <mergeCell ref="D26:E26"/>
    <mergeCell ref="D27:E27"/>
    <mergeCell ref="D20:E20"/>
    <mergeCell ref="B21:C21"/>
    <mergeCell ref="D21:E21"/>
    <mergeCell ref="D22:E22"/>
    <mergeCell ref="D23:E23"/>
    <mergeCell ref="D17:E17"/>
    <mergeCell ref="D18:E18"/>
    <mergeCell ref="D19:E19"/>
    <mergeCell ref="B9:C9"/>
    <mergeCell ref="D9:E9"/>
    <mergeCell ref="D10:E10"/>
    <mergeCell ref="D11:E11"/>
    <mergeCell ref="D13:E13"/>
    <mergeCell ref="D14:E14"/>
    <mergeCell ref="B15:C15"/>
    <mergeCell ref="D15:E15"/>
    <mergeCell ref="D16:E16"/>
    <mergeCell ref="J7:J8"/>
    <mergeCell ref="D12:E12"/>
    <mergeCell ref="E1:L1"/>
    <mergeCell ref="E2:L2"/>
    <mergeCell ref="E3:L5"/>
    <mergeCell ref="K7:K8"/>
    <mergeCell ref="L7:L8"/>
    <mergeCell ref="A7:A8"/>
    <mergeCell ref="B7:C8"/>
    <mergeCell ref="D7:E8"/>
    <mergeCell ref="F7:H7"/>
    <mergeCell ref="I7:I8"/>
  </mergeCells>
  <printOptions horizontalCentered="1"/>
  <pageMargins left="1.5748031496062993" right="1.1811023622047245" top="1.1811023622047245" bottom="1.1811023622047245" header="1.1811023622047201" footer="0"/>
  <pageSetup paperSize="9" scale="56" firstPageNumber="351" fitToHeight="0" orientation="portrait" r:id="rId1"/>
  <headerFooter differentOddEven="1">
    <oddHeader>&amp;L&amp;P</oddHeader>
    <evenHeader>&amp;R&amp;P</even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view="pageBreakPreview" topLeftCell="A21" zoomScaleNormal="98" zoomScaleSheetLayoutView="100" workbookViewId="0">
      <selection activeCell="G24" sqref="G24"/>
    </sheetView>
  </sheetViews>
  <sheetFormatPr defaultRowHeight="15" x14ac:dyDescent="0.25"/>
  <cols>
    <col min="1" max="1" width="4.42578125" style="36" customWidth="1"/>
    <col min="2" max="2" width="3" style="36" customWidth="1"/>
    <col min="3" max="3" width="32.140625" style="36" customWidth="1"/>
    <col min="4" max="4" width="2.7109375" style="36" customWidth="1"/>
    <col min="5" max="8" width="9.140625" style="36"/>
    <col min="9" max="9" width="10.28515625" style="36" customWidth="1"/>
    <col min="10" max="10" width="9.140625" style="36"/>
    <col min="11" max="11" width="11.28515625" style="36" customWidth="1"/>
    <col min="12" max="12" width="15.42578125" style="36" customWidth="1"/>
    <col min="13" max="16384" width="9.140625" style="18"/>
  </cols>
  <sheetData>
    <row r="1" spans="1:12" x14ac:dyDescent="0.25">
      <c r="A1" s="10"/>
      <c r="B1" s="96" t="s">
        <v>0</v>
      </c>
      <c r="C1" s="10" t="s">
        <v>1</v>
      </c>
      <c r="D1" s="10" t="s">
        <v>2</v>
      </c>
      <c r="E1" s="155" t="s">
        <v>118</v>
      </c>
      <c r="F1" s="155"/>
      <c r="G1" s="155"/>
      <c r="H1" s="155"/>
      <c r="I1" s="155"/>
      <c r="J1" s="155"/>
      <c r="K1" s="155"/>
      <c r="L1" s="155"/>
    </row>
    <row r="2" spans="1:12" x14ac:dyDescent="0.25">
      <c r="A2" s="10"/>
      <c r="B2" s="96" t="s">
        <v>4</v>
      </c>
      <c r="C2" s="10" t="s">
        <v>5</v>
      </c>
      <c r="D2" s="10" t="s">
        <v>2</v>
      </c>
      <c r="E2" s="155" t="s">
        <v>602</v>
      </c>
      <c r="F2" s="155"/>
      <c r="G2" s="155"/>
      <c r="H2" s="155"/>
      <c r="I2" s="155"/>
      <c r="J2" s="155"/>
      <c r="K2" s="155"/>
      <c r="L2" s="155"/>
    </row>
    <row r="3" spans="1:12" x14ac:dyDescent="0.25">
      <c r="A3" s="10"/>
      <c r="B3" s="96" t="s">
        <v>6</v>
      </c>
      <c r="C3" s="10" t="s">
        <v>7</v>
      </c>
      <c r="D3" s="10" t="s">
        <v>2</v>
      </c>
      <c r="E3" s="156" t="s">
        <v>119</v>
      </c>
      <c r="F3" s="156"/>
      <c r="G3" s="156"/>
      <c r="H3" s="156"/>
      <c r="I3" s="156"/>
      <c r="J3" s="156"/>
      <c r="K3" s="156"/>
      <c r="L3" s="156"/>
    </row>
    <row r="4" spans="1:12" x14ac:dyDescent="0.25">
      <c r="A4" s="95"/>
      <c r="B4" s="84"/>
      <c r="C4" s="84"/>
      <c r="D4" s="84"/>
      <c r="E4" s="156"/>
      <c r="F4" s="156"/>
      <c r="G4" s="156"/>
      <c r="H4" s="156"/>
      <c r="I4" s="156"/>
      <c r="J4" s="156"/>
      <c r="K4" s="156"/>
      <c r="L4" s="156"/>
    </row>
    <row r="5" spans="1:12" x14ac:dyDescent="0.25">
      <c r="A5" s="95"/>
      <c r="B5" s="84"/>
      <c r="C5" s="84"/>
      <c r="D5" s="84"/>
      <c r="E5" s="156"/>
      <c r="F5" s="156"/>
      <c r="G5" s="156"/>
      <c r="H5" s="156"/>
      <c r="I5" s="156"/>
      <c r="J5" s="156"/>
      <c r="K5" s="156"/>
      <c r="L5" s="156"/>
    </row>
    <row r="6" spans="1:12" ht="15.95" customHeight="1" x14ac:dyDescent="0.25">
      <c r="A6" s="61"/>
      <c r="B6" s="61"/>
      <c r="C6" s="61"/>
      <c r="D6" s="61"/>
      <c r="E6" s="96"/>
      <c r="F6" s="97"/>
      <c r="G6" s="97"/>
      <c r="H6" s="34"/>
      <c r="I6" s="34"/>
      <c r="J6" s="34"/>
      <c r="K6" s="123"/>
      <c r="L6" s="10"/>
    </row>
    <row r="7" spans="1:12" s="9" customFormat="1" ht="30.75" customHeight="1" x14ac:dyDescent="0.25">
      <c r="A7" s="157" t="s">
        <v>8</v>
      </c>
      <c r="B7" s="157" t="s">
        <v>9</v>
      </c>
      <c r="C7" s="157"/>
      <c r="D7" s="157" t="s">
        <v>10</v>
      </c>
      <c r="E7" s="157"/>
      <c r="F7" s="159" t="s">
        <v>11</v>
      </c>
      <c r="G7" s="159"/>
      <c r="H7" s="159"/>
      <c r="I7" s="160" t="s">
        <v>12</v>
      </c>
      <c r="J7" s="157" t="s">
        <v>13</v>
      </c>
      <c r="K7" s="157" t="s">
        <v>14</v>
      </c>
      <c r="L7" s="157" t="s">
        <v>15</v>
      </c>
    </row>
    <row r="8" spans="1:12" s="9" customFormat="1" ht="30.75" customHeight="1" x14ac:dyDescent="0.25">
      <c r="A8" s="158"/>
      <c r="B8" s="158"/>
      <c r="C8" s="158"/>
      <c r="D8" s="158"/>
      <c r="E8" s="158"/>
      <c r="F8" s="86" t="s">
        <v>16</v>
      </c>
      <c r="G8" s="86" t="s">
        <v>17</v>
      </c>
      <c r="H8" s="86" t="s">
        <v>18</v>
      </c>
      <c r="I8" s="161"/>
      <c r="J8" s="158"/>
      <c r="K8" s="158"/>
      <c r="L8" s="158"/>
    </row>
    <row r="9" spans="1:12" ht="63" customHeight="1" x14ac:dyDescent="0.25">
      <c r="A9" s="92">
        <v>1</v>
      </c>
      <c r="B9" s="165" t="s">
        <v>120</v>
      </c>
      <c r="C9" s="165"/>
      <c r="D9" s="153" t="s">
        <v>121</v>
      </c>
      <c r="E9" s="153"/>
      <c r="F9" s="60">
        <f>SUM(F10:F12)</f>
        <v>40</v>
      </c>
      <c r="G9" s="60">
        <f>SUM(G10:G12)</f>
        <v>80</v>
      </c>
      <c r="H9" s="60">
        <f>AVERAGE(F9:G9)</f>
        <v>60</v>
      </c>
      <c r="I9" s="60">
        <v>300</v>
      </c>
      <c r="J9" s="60">
        <v>1</v>
      </c>
      <c r="K9" s="11">
        <f>(J9*H9)/I9</f>
        <v>0.2</v>
      </c>
      <c r="L9" s="96"/>
    </row>
    <row r="10" spans="1:12" ht="16.5" hidden="1" customHeight="1" x14ac:dyDescent="0.25">
      <c r="A10" s="104"/>
      <c r="B10" s="105" t="s">
        <v>20</v>
      </c>
      <c r="C10" s="70" t="s">
        <v>122</v>
      </c>
      <c r="D10" s="169"/>
      <c r="E10" s="169"/>
      <c r="F10" s="5">
        <v>10</v>
      </c>
      <c r="G10" s="5">
        <v>20</v>
      </c>
      <c r="H10" s="60">
        <f t="shared" ref="H10:H31" si="0">AVERAGE(F10:G10)</f>
        <v>15</v>
      </c>
      <c r="I10" s="60"/>
      <c r="J10" s="60"/>
      <c r="K10" s="11"/>
      <c r="L10" s="96"/>
    </row>
    <row r="11" spans="1:12" ht="30" hidden="1" x14ac:dyDescent="0.25">
      <c r="A11" s="104"/>
      <c r="B11" s="105" t="s">
        <v>20</v>
      </c>
      <c r="C11" s="70" t="s">
        <v>123</v>
      </c>
      <c r="D11" s="169"/>
      <c r="E11" s="169"/>
      <c r="F11" s="5">
        <v>15</v>
      </c>
      <c r="G11" s="5">
        <v>30</v>
      </c>
      <c r="H11" s="60">
        <f t="shared" si="0"/>
        <v>22.5</v>
      </c>
      <c r="I11" s="60"/>
      <c r="J11" s="60"/>
      <c r="K11" s="11"/>
      <c r="L11" s="96"/>
    </row>
    <row r="12" spans="1:12" ht="30" hidden="1" x14ac:dyDescent="0.25">
      <c r="A12" s="104"/>
      <c r="B12" s="105" t="s">
        <v>20</v>
      </c>
      <c r="C12" s="70" t="s">
        <v>124</v>
      </c>
      <c r="D12" s="169"/>
      <c r="E12" s="169"/>
      <c r="F12" s="5">
        <v>15</v>
      </c>
      <c r="G12" s="5">
        <v>30</v>
      </c>
      <c r="H12" s="60">
        <f t="shared" si="0"/>
        <v>22.5</v>
      </c>
      <c r="I12" s="60"/>
      <c r="J12" s="60"/>
      <c r="K12" s="11"/>
      <c r="L12" s="96"/>
    </row>
    <row r="13" spans="1:12" ht="45" customHeight="1" x14ac:dyDescent="0.25">
      <c r="A13" s="92">
        <v>2</v>
      </c>
      <c r="B13" s="165" t="s">
        <v>125</v>
      </c>
      <c r="C13" s="165"/>
      <c r="D13" s="153" t="s">
        <v>22</v>
      </c>
      <c r="E13" s="153"/>
      <c r="F13" s="60">
        <f>SUM(F14:F17)</f>
        <v>53</v>
      </c>
      <c r="G13" s="60">
        <f>SUM(G14:G17)</f>
        <v>106</v>
      </c>
      <c r="H13" s="60">
        <f>AVERAGE(F13:G13)</f>
        <v>79.5</v>
      </c>
      <c r="I13" s="60">
        <v>300</v>
      </c>
      <c r="J13" s="60">
        <v>1</v>
      </c>
      <c r="K13" s="11">
        <f>(J13*H13)/I13</f>
        <v>0.26500000000000001</v>
      </c>
      <c r="L13" s="96"/>
    </row>
    <row r="14" spans="1:12" ht="30" hidden="1" x14ac:dyDescent="0.25">
      <c r="A14" s="104"/>
      <c r="B14" s="105" t="s">
        <v>20</v>
      </c>
      <c r="C14" s="70" t="s">
        <v>126</v>
      </c>
      <c r="D14" s="169"/>
      <c r="E14" s="169"/>
      <c r="F14" s="5">
        <v>10</v>
      </c>
      <c r="G14" s="5">
        <v>20</v>
      </c>
      <c r="H14" s="60">
        <f t="shared" si="0"/>
        <v>15</v>
      </c>
      <c r="I14" s="60"/>
      <c r="J14" s="60"/>
      <c r="K14" s="11"/>
      <c r="L14" s="96"/>
    </row>
    <row r="15" spans="1:12" hidden="1" x14ac:dyDescent="0.25">
      <c r="A15" s="104"/>
      <c r="B15" s="105" t="s">
        <v>20</v>
      </c>
      <c r="C15" s="70" t="s">
        <v>127</v>
      </c>
      <c r="D15" s="169"/>
      <c r="E15" s="169"/>
      <c r="F15" s="5">
        <v>10</v>
      </c>
      <c r="G15" s="5">
        <v>20</v>
      </c>
      <c r="H15" s="60">
        <f t="shared" si="0"/>
        <v>15</v>
      </c>
      <c r="I15" s="60"/>
      <c r="J15" s="60"/>
      <c r="K15" s="11"/>
      <c r="L15" s="96"/>
    </row>
    <row r="16" spans="1:12" hidden="1" x14ac:dyDescent="0.25">
      <c r="A16" s="108"/>
      <c r="B16" s="109" t="s">
        <v>20</v>
      </c>
      <c r="C16" s="39" t="s">
        <v>128</v>
      </c>
      <c r="D16" s="170"/>
      <c r="E16" s="170"/>
      <c r="F16" s="40">
        <v>30</v>
      </c>
      <c r="G16" s="40">
        <v>60</v>
      </c>
      <c r="H16" s="42">
        <f t="shared" si="0"/>
        <v>45</v>
      </c>
      <c r="I16" s="42"/>
      <c r="J16" s="42"/>
      <c r="K16" s="126"/>
      <c r="L16" s="86"/>
    </row>
    <row r="17" spans="1:12" ht="30" hidden="1" x14ac:dyDescent="0.25">
      <c r="A17" s="104"/>
      <c r="B17" s="105" t="s">
        <v>20</v>
      </c>
      <c r="C17" s="70" t="s">
        <v>129</v>
      </c>
      <c r="D17" s="169"/>
      <c r="E17" s="169"/>
      <c r="F17" s="5">
        <v>3</v>
      </c>
      <c r="G17" s="5">
        <v>6</v>
      </c>
      <c r="H17" s="60">
        <f t="shared" si="0"/>
        <v>4.5</v>
      </c>
      <c r="I17" s="60"/>
      <c r="J17" s="60"/>
      <c r="K17" s="11"/>
      <c r="L17" s="96"/>
    </row>
    <row r="18" spans="1:12" ht="63.75" customHeight="1" x14ac:dyDescent="0.25">
      <c r="A18" s="92">
        <v>3</v>
      </c>
      <c r="B18" s="173" t="s">
        <v>130</v>
      </c>
      <c r="C18" s="173"/>
      <c r="D18" s="153" t="s">
        <v>121</v>
      </c>
      <c r="E18" s="153"/>
      <c r="F18" s="60">
        <f>SUM(F19:F20)</f>
        <v>125</v>
      </c>
      <c r="G18" s="60">
        <f>SUM(G19:G20)</f>
        <v>250</v>
      </c>
      <c r="H18" s="60">
        <f>AVERAGE(F18:G18)</f>
        <v>187.5</v>
      </c>
      <c r="I18" s="60">
        <v>300</v>
      </c>
      <c r="J18" s="60">
        <v>1</v>
      </c>
      <c r="K18" s="11">
        <f>(J18*H18)/I18</f>
        <v>0.625</v>
      </c>
      <c r="L18" s="96"/>
    </row>
    <row r="19" spans="1:12" ht="30" hidden="1" x14ac:dyDescent="0.25">
      <c r="A19" s="104"/>
      <c r="B19" s="105" t="s">
        <v>20</v>
      </c>
      <c r="C19" s="124" t="s">
        <v>131</v>
      </c>
      <c r="D19" s="169"/>
      <c r="E19" s="169"/>
      <c r="F19" s="5">
        <v>5</v>
      </c>
      <c r="G19" s="5">
        <v>10</v>
      </c>
      <c r="H19" s="60">
        <f t="shared" si="0"/>
        <v>7.5</v>
      </c>
      <c r="I19" s="60"/>
      <c r="J19" s="60"/>
      <c r="K19" s="11"/>
      <c r="L19" s="96"/>
    </row>
    <row r="20" spans="1:12" ht="30" hidden="1" x14ac:dyDescent="0.25">
      <c r="A20" s="136"/>
      <c r="B20" s="105" t="s">
        <v>20</v>
      </c>
      <c r="C20" s="124" t="s">
        <v>132</v>
      </c>
      <c r="D20" s="169"/>
      <c r="E20" s="169"/>
      <c r="F20" s="5">
        <v>120</v>
      </c>
      <c r="G20" s="5">
        <v>240</v>
      </c>
      <c r="H20" s="60">
        <f t="shared" si="0"/>
        <v>180</v>
      </c>
      <c r="I20" s="60"/>
      <c r="J20" s="60"/>
      <c r="K20" s="11"/>
      <c r="L20" s="96"/>
    </row>
    <row r="21" spans="1:12" ht="30.95" customHeight="1" x14ac:dyDescent="0.25">
      <c r="A21" s="137">
        <v>4</v>
      </c>
      <c r="B21" s="166" t="s">
        <v>133</v>
      </c>
      <c r="C21" s="166"/>
      <c r="D21" s="167" t="s">
        <v>121</v>
      </c>
      <c r="E21" s="167"/>
      <c r="F21" s="60">
        <f>SUM(F22:F23)</f>
        <v>20</v>
      </c>
      <c r="G21" s="60">
        <f>SUM(G22:G23)</f>
        <v>40</v>
      </c>
      <c r="H21" s="60">
        <f>AVERAGE(F21:G21)</f>
        <v>30</v>
      </c>
      <c r="I21" s="60">
        <v>300</v>
      </c>
      <c r="J21" s="60">
        <v>1</v>
      </c>
      <c r="K21" s="11">
        <f>(J21*H21)/I21</f>
        <v>0.1</v>
      </c>
      <c r="L21" s="10"/>
    </row>
    <row r="22" spans="1:12" ht="30" hidden="1" x14ac:dyDescent="0.25">
      <c r="A22" s="104"/>
      <c r="B22" s="105" t="s">
        <v>20</v>
      </c>
      <c r="C22" s="70" t="s">
        <v>134</v>
      </c>
      <c r="D22" s="167"/>
      <c r="E22" s="167"/>
      <c r="F22" s="60">
        <v>5</v>
      </c>
      <c r="G22" s="5">
        <v>10</v>
      </c>
      <c r="H22" s="60">
        <f t="shared" si="0"/>
        <v>7.5</v>
      </c>
      <c r="I22" s="60"/>
      <c r="J22" s="60"/>
      <c r="K22" s="3"/>
      <c r="L22" s="10"/>
    </row>
    <row r="23" spans="1:12" ht="30" hidden="1" x14ac:dyDescent="0.25">
      <c r="A23" s="104"/>
      <c r="B23" s="105" t="s">
        <v>20</v>
      </c>
      <c r="C23" s="70" t="s">
        <v>135</v>
      </c>
      <c r="D23" s="167"/>
      <c r="E23" s="167"/>
      <c r="F23" s="5">
        <v>15</v>
      </c>
      <c r="G23" s="60">
        <v>30</v>
      </c>
      <c r="H23" s="60">
        <f t="shared" si="0"/>
        <v>22.5</v>
      </c>
      <c r="I23" s="60"/>
      <c r="J23" s="60"/>
      <c r="K23" s="3"/>
      <c r="L23" s="10"/>
    </row>
    <row r="24" spans="1:12" ht="47.25" customHeight="1" x14ac:dyDescent="0.25">
      <c r="A24" s="92">
        <v>5</v>
      </c>
      <c r="B24" s="166" t="s">
        <v>34</v>
      </c>
      <c r="C24" s="166"/>
      <c r="D24" s="167" t="s">
        <v>22</v>
      </c>
      <c r="E24" s="167"/>
      <c r="F24" s="60">
        <f>SUM(F25:F27)</f>
        <v>75</v>
      </c>
      <c r="G24" s="60">
        <f>SUM(G25:G27)</f>
        <v>150</v>
      </c>
      <c r="H24" s="60">
        <f>AVERAGE(F24:G24)</f>
        <v>112.5</v>
      </c>
      <c r="I24" s="60">
        <v>6000</v>
      </c>
      <c r="J24" s="60">
        <v>1</v>
      </c>
      <c r="K24" s="11">
        <f>(J24*H24)/I24</f>
        <v>1.8749999999999999E-2</v>
      </c>
      <c r="L24" s="10"/>
    </row>
    <row r="25" spans="1:12" hidden="1" x14ac:dyDescent="0.25">
      <c r="A25" s="104"/>
      <c r="B25" s="105" t="s">
        <v>20</v>
      </c>
      <c r="C25" s="70" t="s">
        <v>115</v>
      </c>
      <c r="D25" s="167"/>
      <c r="E25" s="167"/>
      <c r="F25" s="60">
        <v>30</v>
      </c>
      <c r="G25" s="5">
        <v>60</v>
      </c>
      <c r="H25" s="60">
        <f t="shared" si="0"/>
        <v>45</v>
      </c>
      <c r="I25" s="60"/>
      <c r="J25" s="60"/>
      <c r="K25" s="3"/>
      <c r="L25" s="10"/>
    </row>
    <row r="26" spans="1:12" hidden="1" x14ac:dyDescent="0.25">
      <c r="A26" s="104"/>
      <c r="B26" s="105" t="s">
        <v>20</v>
      </c>
      <c r="C26" s="70" t="s">
        <v>116</v>
      </c>
      <c r="D26" s="167"/>
      <c r="E26" s="167"/>
      <c r="F26" s="5">
        <v>30</v>
      </c>
      <c r="G26" s="60">
        <v>60</v>
      </c>
      <c r="H26" s="60">
        <f t="shared" si="0"/>
        <v>45</v>
      </c>
      <c r="I26" s="60"/>
      <c r="J26" s="60"/>
      <c r="K26" s="3"/>
      <c r="L26" s="10"/>
    </row>
    <row r="27" spans="1:12" ht="16.5" hidden="1" customHeight="1" x14ac:dyDescent="0.25">
      <c r="A27" s="136"/>
      <c r="B27" s="105" t="s">
        <v>20</v>
      </c>
      <c r="C27" s="117" t="s">
        <v>32</v>
      </c>
      <c r="D27" s="167"/>
      <c r="E27" s="167"/>
      <c r="F27" s="5">
        <v>15</v>
      </c>
      <c r="G27" s="5">
        <v>30</v>
      </c>
      <c r="H27" s="60">
        <f t="shared" si="0"/>
        <v>22.5</v>
      </c>
      <c r="I27" s="60"/>
      <c r="J27" s="60"/>
      <c r="K27" s="3"/>
      <c r="L27" s="10"/>
    </row>
    <row r="28" spans="1:12" ht="48" customHeight="1" x14ac:dyDescent="0.25">
      <c r="A28" s="104">
        <v>6</v>
      </c>
      <c r="B28" s="166" t="s">
        <v>39</v>
      </c>
      <c r="C28" s="166"/>
      <c r="D28" s="164" t="s">
        <v>22</v>
      </c>
      <c r="E28" s="153"/>
      <c r="F28" s="60">
        <f>SUM(F29:F31)</f>
        <v>80</v>
      </c>
      <c r="G28" s="60">
        <f>SUM(G29:G31)</f>
        <v>340</v>
      </c>
      <c r="H28" s="60">
        <f>AVERAGE(F28:G28)</f>
        <v>210</v>
      </c>
      <c r="I28" s="60">
        <v>6000</v>
      </c>
      <c r="J28" s="60">
        <v>1</v>
      </c>
      <c r="K28" s="11">
        <f>(J28*H28)/I28</f>
        <v>3.5000000000000003E-2</v>
      </c>
      <c r="L28" s="10"/>
    </row>
    <row r="29" spans="1:12" ht="30" hidden="1" x14ac:dyDescent="0.25">
      <c r="A29" s="104"/>
      <c r="B29" s="105" t="s">
        <v>20</v>
      </c>
      <c r="C29" s="70" t="s">
        <v>30</v>
      </c>
      <c r="D29" s="167"/>
      <c r="E29" s="167"/>
      <c r="F29" s="5">
        <v>5</v>
      </c>
      <c r="G29" s="5">
        <v>10</v>
      </c>
      <c r="H29" s="60">
        <f t="shared" si="0"/>
        <v>7.5</v>
      </c>
      <c r="I29" s="60"/>
      <c r="J29" s="60"/>
      <c r="K29" s="11"/>
      <c r="L29" s="10"/>
    </row>
    <row r="30" spans="1:12" hidden="1" x14ac:dyDescent="0.25">
      <c r="A30" s="104"/>
      <c r="B30" s="105" t="s">
        <v>20</v>
      </c>
      <c r="C30" s="70" t="s">
        <v>31</v>
      </c>
      <c r="D30" s="167"/>
      <c r="E30" s="167"/>
      <c r="F30" s="5">
        <v>60</v>
      </c>
      <c r="G30" s="5">
        <v>300</v>
      </c>
      <c r="H30" s="60">
        <f t="shared" si="0"/>
        <v>180</v>
      </c>
      <c r="I30" s="60"/>
      <c r="J30" s="60"/>
      <c r="K30" s="11"/>
      <c r="L30" s="10"/>
    </row>
    <row r="31" spans="1:12" ht="30" hidden="1" x14ac:dyDescent="0.25">
      <c r="A31" s="136"/>
      <c r="B31" s="105" t="s">
        <v>20</v>
      </c>
      <c r="C31" s="70" t="s">
        <v>117</v>
      </c>
      <c r="D31" s="167"/>
      <c r="E31" s="167"/>
      <c r="F31" s="60">
        <v>15</v>
      </c>
      <c r="G31" s="60">
        <v>30</v>
      </c>
      <c r="H31" s="60">
        <f t="shared" si="0"/>
        <v>22.5</v>
      </c>
      <c r="I31" s="60"/>
      <c r="J31" s="60"/>
      <c r="K31" s="11"/>
      <c r="L31" s="10"/>
    </row>
    <row r="32" spans="1:12" x14ac:dyDescent="0.25">
      <c r="A32" s="153" t="s">
        <v>36</v>
      </c>
      <c r="B32" s="153"/>
      <c r="C32" s="153"/>
      <c r="D32" s="153"/>
      <c r="E32" s="153"/>
      <c r="F32" s="153"/>
      <c r="G32" s="153"/>
      <c r="H32" s="153"/>
      <c r="I32" s="153"/>
      <c r="J32" s="153"/>
      <c r="K32" s="147">
        <f>SUM(K9:K31)</f>
        <v>1.2437500000000001</v>
      </c>
      <c r="L32" s="33"/>
    </row>
    <row r="33" spans="1:12" x14ac:dyDescent="0.25">
      <c r="A33" s="152" t="s">
        <v>37</v>
      </c>
      <c r="B33" s="152"/>
      <c r="C33" s="152"/>
      <c r="D33" s="152"/>
      <c r="E33" s="152"/>
      <c r="F33" s="152"/>
      <c r="G33" s="152"/>
      <c r="H33" s="152"/>
      <c r="I33" s="152"/>
      <c r="J33" s="152"/>
      <c r="K33" s="146">
        <f>SUM(K9:K31)</f>
        <v>1.2437500000000001</v>
      </c>
      <c r="L33" s="74"/>
    </row>
  </sheetData>
  <mergeCells count="42">
    <mergeCell ref="D30:E30"/>
    <mergeCell ref="D31:E31"/>
    <mergeCell ref="A32:J32"/>
    <mergeCell ref="A33:J33"/>
    <mergeCell ref="D29:E29"/>
    <mergeCell ref="D25:E25"/>
    <mergeCell ref="D26:E26"/>
    <mergeCell ref="D27:E27"/>
    <mergeCell ref="D20:E20"/>
    <mergeCell ref="B21:C21"/>
    <mergeCell ref="D21:E21"/>
    <mergeCell ref="D22:E22"/>
    <mergeCell ref="D23:E23"/>
    <mergeCell ref="B28:C28"/>
    <mergeCell ref="D28:E28"/>
    <mergeCell ref="D19:E19"/>
    <mergeCell ref="D10:E10"/>
    <mergeCell ref="D11:E11"/>
    <mergeCell ref="D12:E12"/>
    <mergeCell ref="B13:C13"/>
    <mergeCell ref="D13:E13"/>
    <mergeCell ref="D14:E14"/>
    <mergeCell ref="D15:E15"/>
    <mergeCell ref="D16:E16"/>
    <mergeCell ref="D17:E17"/>
    <mergeCell ref="B18:C18"/>
    <mergeCell ref="D18:E18"/>
    <mergeCell ref="B24:C24"/>
    <mergeCell ref="D24:E24"/>
    <mergeCell ref="A7:A8"/>
    <mergeCell ref="B7:C8"/>
    <mergeCell ref="D7:E8"/>
    <mergeCell ref="K7:K8"/>
    <mergeCell ref="L7:L8"/>
    <mergeCell ref="F7:H7"/>
    <mergeCell ref="I7:I8"/>
    <mergeCell ref="J7:J8"/>
    <mergeCell ref="E1:L1"/>
    <mergeCell ref="E2:L2"/>
    <mergeCell ref="E3:L5"/>
    <mergeCell ref="B9:C9"/>
    <mergeCell ref="D9:E9"/>
  </mergeCells>
  <printOptions horizontalCentered="1"/>
  <pageMargins left="1.5748031496062993" right="1.1811023622047245" top="1.1811023622047245" bottom="1.1811023622047245" header="1.1811023622047201" footer="0"/>
  <pageSetup paperSize="9" scale="56" firstPageNumber="355" fitToHeight="0" orientation="portrait" r:id="rId1"/>
  <headerFooter differentOddEven="1">
    <oddHeader>&amp;L&amp;P</oddHeader>
    <evenHeader>&amp;R&amp;P</even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SPTNW 1 AD</vt:lpstr>
      <vt:lpstr>SPTNW 1 PD</vt:lpstr>
      <vt:lpstr>SPTNW 1 PAK</vt:lpstr>
      <vt:lpstr>SPTNW 1 PUU</vt:lpstr>
      <vt:lpstr>SPTNW 1 BMN</vt:lpstr>
      <vt:lpstr>SPTNW 1 JMK</vt:lpstr>
      <vt:lpstr>SPTNW 1 Pengemudi</vt:lpstr>
      <vt:lpstr>SPTNW 1 keamanan</vt:lpstr>
      <vt:lpstr>SPTNW 1 pramu kantor</vt:lpstr>
      <vt:lpstr>SPTNW 1 taman</vt:lpstr>
      <vt:lpstr>'SPTNW 1 AD'!Print_Titles</vt:lpstr>
      <vt:lpstr>'SPTNW 1 BMN'!Print_Titles</vt:lpstr>
      <vt:lpstr>'SPTNW 1 JMK'!Print_Titles</vt:lpstr>
      <vt:lpstr>'SPTNW 1 keamanan'!Print_Titles</vt:lpstr>
      <vt:lpstr>'SPTNW 1 PAK'!Print_Titles</vt:lpstr>
      <vt:lpstr>'SPTNW 1 PD'!Print_Titles</vt:lpstr>
      <vt:lpstr>'SPTNW 1 Pengemudi'!Print_Titles</vt:lpstr>
      <vt:lpstr>'SPTNW 1 pramu kantor'!Print_Titles</vt:lpstr>
      <vt:lpstr>'SPTNW 1 PUU'!Print_Titles</vt:lpstr>
      <vt:lpstr>'SPTNW 1 taman'!Print_Titles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Vera Tisnawati</dc:creator>
  <cp:lastModifiedBy>ACC-6</cp:lastModifiedBy>
  <cp:lastPrinted>2018-03-02T00:40:21Z</cp:lastPrinted>
  <dcterms:created xsi:type="dcterms:W3CDTF">2018-01-30T14:32:16Z</dcterms:created>
  <dcterms:modified xsi:type="dcterms:W3CDTF">2018-03-02T00:40:25Z</dcterms:modified>
</cp:coreProperties>
</file>